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1340" windowHeight="628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<sst xmlns="http://schemas.openxmlformats.org/spreadsheetml/2006/main" count="243" uniqueCount="161">
  <si>
    <t>Příjmy</t>
  </si>
  <si>
    <t>OdPa</t>
  </si>
  <si>
    <t>Položka</t>
  </si>
  <si>
    <t>Text</t>
  </si>
  <si>
    <t>návrh</t>
  </si>
  <si>
    <t>schváleno</t>
  </si>
  <si>
    <t>Daň z příjmu fyz. osob ze záv. činn.</t>
  </si>
  <si>
    <t>Daň z příjmu fyz. osob - SVČ</t>
  </si>
  <si>
    <t>Daň z příjmu fyz. osob - kap. výnosů</t>
  </si>
  <si>
    <t>Daň z příjmu právnických osob</t>
  </si>
  <si>
    <t>Daň z přidané hodnoty</t>
  </si>
  <si>
    <t>Poplatek ze psů</t>
  </si>
  <si>
    <t>Správní poplatky</t>
  </si>
  <si>
    <t>Daň z nemovitostí</t>
  </si>
  <si>
    <t>Pitná voda</t>
  </si>
  <si>
    <t>Příjmy z úroků</t>
  </si>
  <si>
    <t>Příspěvek na tříděný sběr</t>
  </si>
  <si>
    <t>Výdaje</t>
  </si>
  <si>
    <t>Školství</t>
  </si>
  <si>
    <t>Knihovna</t>
  </si>
  <si>
    <t>Kultura</t>
  </si>
  <si>
    <t>Veřejné osvětlení</t>
  </si>
  <si>
    <t>Odvoz nebezpečných odpadů</t>
  </si>
  <si>
    <t>Odvoz komunálního odpadu</t>
  </si>
  <si>
    <t>Odvoz skla, plastů</t>
  </si>
  <si>
    <t>Sbor dobrovolných hasičů</t>
  </si>
  <si>
    <t>Zastupitelstvo</t>
  </si>
  <si>
    <t>Bankovní služby</t>
  </si>
  <si>
    <t>Tř. 8 - financování</t>
  </si>
  <si>
    <t>Plynofikace</t>
  </si>
  <si>
    <t>Splátka úvěru</t>
  </si>
  <si>
    <t>Silnice</t>
  </si>
  <si>
    <t>celkem</t>
  </si>
  <si>
    <t>elektrická energie</t>
  </si>
  <si>
    <t>Dotace a příspěvky sdružením</t>
  </si>
  <si>
    <t>v Kč</t>
  </si>
  <si>
    <t>Příjmy z pronájmu ost. Nem</t>
  </si>
  <si>
    <t>Příjmy z vl. činnosti (akcie)</t>
  </si>
  <si>
    <t>Lesní hospodářství</t>
  </si>
  <si>
    <t>Zájmová činnost</t>
  </si>
  <si>
    <t>Odvody za odnětí ZPF</t>
  </si>
  <si>
    <t>Neinvestiční dotace ze SR</t>
  </si>
  <si>
    <t>Příjmy celkem</t>
  </si>
  <si>
    <t>Příjmy z prodeje pozemků</t>
  </si>
  <si>
    <t>el. Energie</t>
  </si>
  <si>
    <t>Příjmy z poplatků v oblasti žp</t>
  </si>
  <si>
    <t>Celkem</t>
  </si>
  <si>
    <t>Příjmy z místních poplatků</t>
  </si>
  <si>
    <t>Daňové příjmy celkem</t>
  </si>
  <si>
    <t>Příjmy z pronájmu kult. Domu</t>
  </si>
  <si>
    <t xml:space="preserve">kom. odpad -prodej známek nádob na TKO </t>
  </si>
  <si>
    <t>Poskytování služeb a výrobků (les)</t>
  </si>
  <si>
    <t xml:space="preserve">Pronájem pozemků </t>
  </si>
  <si>
    <t>Přijaté dotace celkem</t>
  </si>
  <si>
    <t>Nedaňové příjmy celkem</t>
  </si>
  <si>
    <t>Kapitálové příjmy celkem</t>
  </si>
  <si>
    <t>Daňové příjmy - třída 1</t>
  </si>
  <si>
    <t>Kapitálové příjmy - třída 3</t>
  </si>
  <si>
    <t>Přijaté transfery - třída 4</t>
  </si>
  <si>
    <t>Nedaňové příjmy - třída 2</t>
  </si>
  <si>
    <t>Komunální služby a úz. Rozvoj</t>
  </si>
  <si>
    <t>Požární ochrana</t>
  </si>
  <si>
    <t>Poplatek sdružení obcí Soběslavsko</t>
  </si>
  <si>
    <t>Celkem výdaje</t>
  </si>
  <si>
    <t>Obec Vesce</t>
  </si>
  <si>
    <t>IČO: 00667234</t>
  </si>
  <si>
    <t>Rozpočet byl projednán v zastupitelstvu obce dne:</t>
  </si>
  <si>
    <t>financování</t>
  </si>
  <si>
    <t>Financování - třída 8</t>
  </si>
  <si>
    <t>Vyvěšeno</t>
  </si>
  <si>
    <t>Sejmuto:</t>
  </si>
  <si>
    <t>podpis starosty:</t>
  </si>
  <si>
    <t>razítko</t>
  </si>
  <si>
    <t>Rekapitulace rozpočtu</t>
  </si>
  <si>
    <t>z toho:</t>
  </si>
  <si>
    <t>daňové příjmy</t>
  </si>
  <si>
    <t>nedaňové příjmy</t>
  </si>
  <si>
    <t>kapitálové příjmy</t>
  </si>
  <si>
    <t>přijaté dotace</t>
  </si>
  <si>
    <t>Výdaje celkem</t>
  </si>
  <si>
    <t>ostatní výdaje</t>
  </si>
  <si>
    <t xml:space="preserve">výdaje </t>
  </si>
  <si>
    <t>Saldo</t>
  </si>
  <si>
    <t>Financování z přebytku let minulých ... plus</t>
  </si>
  <si>
    <t>celkem tř. 1-4</t>
  </si>
  <si>
    <t>ost. Os. Výdaje</t>
  </si>
  <si>
    <t>par.</t>
  </si>
  <si>
    <t>pol.</t>
  </si>
  <si>
    <t>nákup služeb</t>
  </si>
  <si>
    <t>ost. Os. výdaje</t>
  </si>
  <si>
    <t>tisk</t>
  </si>
  <si>
    <t>nákup ost. Služeb</t>
  </si>
  <si>
    <t>pevná paliva</t>
  </si>
  <si>
    <t>nákup materiálu j.n.</t>
  </si>
  <si>
    <t>věcné dary</t>
  </si>
  <si>
    <t xml:space="preserve">Komunální služby a úz. rozvoj </t>
  </si>
  <si>
    <t>Sběr a svoz kom. Odpadů</t>
  </si>
  <si>
    <t>Sběr a svoz neb. Odpadů</t>
  </si>
  <si>
    <t>Péče o vzhled obcí a veřejnou zeleň</t>
  </si>
  <si>
    <t>služby peněžních ústavů</t>
  </si>
  <si>
    <t>Ost. Sociální péče a pomoc rodinám</t>
  </si>
  <si>
    <t>celklem</t>
  </si>
  <si>
    <t>nákup materiálu</t>
  </si>
  <si>
    <t>Činnost místní správy - Obecní úřad</t>
  </si>
  <si>
    <t>ost. Povinné poj.</t>
  </si>
  <si>
    <t>nákup mat. j.n.</t>
  </si>
  <si>
    <t>služby pošt</t>
  </si>
  <si>
    <t>služby telekomunikací</t>
  </si>
  <si>
    <t>konzultační, právní a poradenské služby</t>
  </si>
  <si>
    <t>služby školení a vzdělávání</t>
  </si>
  <si>
    <t>Sdružení obcí Soběslavsko</t>
  </si>
  <si>
    <t>služby zprac. Dat</t>
  </si>
  <si>
    <t>opravy a udržování</t>
  </si>
  <si>
    <t>programové vybavení</t>
  </si>
  <si>
    <t>cestovné</t>
  </si>
  <si>
    <t>nákup kolků</t>
  </si>
  <si>
    <t>platby daní a poplatků</t>
  </si>
  <si>
    <t xml:space="preserve"> částka</t>
  </si>
  <si>
    <t>Kronika</t>
  </si>
  <si>
    <t>ost. Osobní výdaje</t>
  </si>
  <si>
    <t>dary obyvatelstvu</t>
  </si>
  <si>
    <t>Finanční vypořádání</t>
  </si>
  <si>
    <t>Odvádění odpadních vod</t>
  </si>
  <si>
    <t xml:space="preserve">Finanční vypořádání </t>
  </si>
  <si>
    <t>mezi krajem a obcemi</t>
  </si>
  <si>
    <t>Odvádění splaškových vod</t>
  </si>
  <si>
    <t>Výstavba inž. sítí</t>
  </si>
  <si>
    <t>Opravy a udržování</t>
  </si>
  <si>
    <t>v  Kč</t>
  </si>
  <si>
    <t>Silniční doprava</t>
  </si>
  <si>
    <t>Místní správa</t>
  </si>
  <si>
    <t>drobný hmotný dlouhodobý majetek</t>
  </si>
  <si>
    <t>ost. os. výdaje</t>
  </si>
  <si>
    <t>odměny členů zastupitelstva</t>
  </si>
  <si>
    <t>ostatní osobní výdaje</t>
  </si>
  <si>
    <t>ost. Neivestiční transféry obcím</t>
  </si>
  <si>
    <t>neinvestiční transféry obcím předškolní zařízení</t>
  </si>
  <si>
    <t>neinvestiční transféry obcím  příspěvek základní škole</t>
  </si>
  <si>
    <t>nákup materiálu jinde nezařazeného</t>
  </si>
  <si>
    <t xml:space="preserve">opravy a udržování </t>
  </si>
  <si>
    <t>nájemné za půdu</t>
  </si>
  <si>
    <t>nákup pozemků</t>
  </si>
  <si>
    <t xml:space="preserve">Rozpočet na rok 2010 - návrh </t>
  </si>
  <si>
    <t>Územní plánování</t>
  </si>
  <si>
    <t>Chodníky</t>
  </si>
  <si>
    <t>Rozpis výdajů rozpočtu pro rok 2010</t>
  </si>
  <si>
    <t>Péče o vzhled obce, zeleň</t>
  </si>
  <si>
    <t>Ost. Soc. péče</t>
  </si>
  <si>
    <t>Ostatní výdaje soc. péče</t>
  </si>
  <si>
    <t>ost. Služby, zimní údržba, plužení</t>
  </si>
  <si>
    <t>pozemky</t>
  </si>
  <si>
    <t xml:space="preserve">nákup ostatních služeb </t>
  </si>
  <si>
    <t>budovy a stavby</t>
  </si>
  <si>
    <t>studená voda</t>
  </si>
  <si>
    <t>Nákup ostatních služeb opravy</t>
  </si>
  <si>
    <t>ostatní nákupy DNM</t>
  </si>
  <si>
    <t>Sběr a svoz ost. Odpadů</t>
  </si>
  <si>
    <t>Pohonné hmoty a maziva</t>
  </si>
  <si>
    <t>PHM</t>
  </si>
  <si>
    <t>nákup ost. služeb</t>
  </si>
  <si>
    <t>popis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</si>
</sst>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000\ 00"/>
    <numFmt numFmtId="174" formatCode="#,##0_ ;[Red]\-#,##0\ "/>
    <numFmt numFmtId="175" formatCode="[$€-2]\ #\ ##,000_);[Red]\([$€-2]\ #\ ##,0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6" xfId="0" applyBorder="1" applyAlignment="1">
      <alignment/>
    </xf>
    <xf numFmtId="3" fontId="0" fillId="0" borderId="36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0" fontId="0" fillId="0" borderId="36" xfId="0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3" fontId="0" fillId="0" borderId="35" xfId="0" applyNumberFormat="1" applyBorder="1" applyAlignment="1">
      <alignment horizontal="right"/>
    </xf>
    <xf numFmtId="0" fontId="0" fillId="0" borderId="37" xfId="0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/>
    </xf>
    <xf numFmtId="3" fontId="6" fillId="0" borderId="46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0" fillId="0" borderId="30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4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37" xfId="0" applyFont="1" applyBorder="1" applyAlignment="1">
      <alignment horizontal="center"/>
    </xf>
    <xf numFmtId="3" fontId="6" fillId="0" borderId="37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3" xfId="0" applyBorder="1" applyAlignment="1">
      <alignment/>
    </xf>
    <xf numFmtId="0" fontId="0" fillId="0" borderId="34" xfId="0" applyFont="1" applyFill="1" applyBorder="1" applyAlignment="1">
      <alignment/>
    </xf>
    <xf numFmtId="3" fontId="0" fillId="0" borderId="3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0" fontId="0" fillId="0" borderId="32" xfId="0" applyFont="1" applyFill="1" applyBorder="1" applyAlignment="1">
      <alignment/>
    </xf>
    <xf numFmtId="3" fontId="6" fillId="0" borderId="55" xfId="0" applyNumberFormat="1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4" fontId="0" fillId="0" borderId="36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0" fillId="0" borderId="31" xfId="0" applyFont="1" applyFill="1" applyBorder="1" applyAlignment="1">
      <alignment/>
    </xf>
    <xf numFmtId="2" fontId="6" fillId="0" borderId="35" xfId="0" applyNumberFormat="1" applyFon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56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6" fillId="0" borderId="56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36" xfId="34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0">
      <selection activeCell="G52" sqref="G5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38.28125" style="0" customWidth="1"/>
    <col min="4" max="4" width="13.00390625" style="0" customWidth="1"/>
    <col min="5" max="5" width="12.140625" style="0" customWidth="1"/>
  </cols>
  <sheetData>
    <row r="1" spans="3:4" ht="13.5" customHeight="1">
      <c r="C1" s="45" t="s">
        <v>64</v>
      </c>
      <c r="D1" s="35" t="s">
        <v>65</v>
      </c>
    </row>
    <row r="2" ht="13.5" customHeight="1"/>
    <row r="3" spans="1:5" s="14" customFormat="1" ht="13.5" customHeight="1">
      <c r="A3" s="204" t="s">
        <v>142</v>
      </c>
      <c r="B3" s="204"/>
      <c r="C3" s="204"/>
      <c r="D3" s="204"/>
      <c r="E3" s="204"/>
    </row>
    <row r="4" spans="1:5" ht="13.5" customHeight="1">
      <c r="A4" s="209"/>
      <c r="B4" s="209"/>
      <c r="C4" s="209"/>
      <c r="D4" s="209"/>
      <c r="E4" s="209"/>
    </row>
    <row r="5" spans="1:5" ht="13.5" customHeight="1">
      <c r="A5" s="48"/>
      <c r="B5" s="48"/>
      <c r="C5" s="48"/>
      <c r="D5" s="48"/>
      <c r="E5" s="48"/>
    </row>
    <row r="6" spans="1:5" ht="13.5" customHeight="1">
      <c r="A6" s="34"/>
      <c r="B6" s="34"/>
      <c r="C6" s="47" t="s">
        <v>66</v>
      </c>
      <c r="D6" s="34"/>
      <c r="E6" s="34"/>
    </row>
    <row r="7" spans="1:5" ht="13.5" customHeight="1">
      <c r="A7" s="34"/>
      <c r="B7" s="34"/>
      <c r="C7" s="34"/>
      <c r="D7" s="34"/>
      <c r="E7" s="34"/>
    </row>
    <row r="8" spans="1:5" ht="13.5" customHeight="1">
      <c r="A8" s="34"/>
      <c r="B8" s="34"/>
      <c r="C8" s="47" t="s">
        <v>69</v>
      </c>
      <c r="D8" s="34"/>
      <c r="E8" s="34"/>
    </row>
    <row r="9" spans="1:5" ht="13.5" customHeight="1">
      <c r="A9" s="34"/>
      <c r="B9" s="34"/>
      <c r="C9" s="34"/>
      <c r="D9" s="34" t="s">
        <v>71</v>
      </c>
      <c r="E9" s="34"/>
    </row>
    <row r="10" spans="1:5" ht="13.5" customHeight="1">
      <c r="A10" s="34"/>
      <c r="B10" s="34"/>
      <c r="C10" s="34"/>
      <c r="D10" s="34" t="s">
        <v>72</v>
      </c>
      <c r="E10" s="34"/>
    </row>
    <row r="11" spans="1:5" ht="13.5" customHeight="1">
      <c r="A11" s="34"/>
      <c r="B11" s="34"/>
      <c r="C11" s="47" t="s">
        <v>70</v>
      </c>
      <c r="D11" s="34"/>
      <c r="E11" s="34"/>
    </row>
    <row r="12" ht="13.5" customHeight="1"/>
    <row r="13" ht="13.5" customHeight="1">
      <c r="A13" s="2" t="s">
        <v>0</v>
      </c>
    </row>
    <row r="14" ht="13.5" customHeight="1" thickBot="1"/>
    <row r="15" spans="1:5" ht="13.5" customHeight="1">
      <c r="A15" s="142" t="s">
        <v>1</v>
      </c>
      <c r="B15" s="143" t="s">
        <v>2</v>
      </c>
      <c r="C15" s="143" t="s">
        <v>3</v>
      </c>
      <c r="D15" s="144" t="s">
        <v>4</v>
      </c>
      <c r="E15" s="145" t="s">
        <v>5</v>
      </c>
    </row>
    <row r="16" spans="1:5" ht="13.5" customHeight="1" thickBot="1">
      <c r="A16" s="146"/>
      <c r="B16" s="147"/>
      <c r="C16" s="147"/>
      <c r="D16" s="207" t="s">
        <v>128</v>
      </c>
      <c r="E16" s="208"/>
    </row>
    <row r="17" spans="1:5" s="35" customFormat="1" ht="13.5" customHeight="1">
      <c r="A17" s="133"/>
      <c r="B17" s="134"/>
      <c r="C17" s="134" t="s">
        <v>56</v>
      </c>
      <c r="D17" s="134"/>
      <c r="E17" s="135"/>
    </row>
    <row r="18" spans="1:5" s="36" customFormat="1" ht="13.5" customHeight="1">
      <c r="A18" s="136"/>
      <c r="B18" s="50">
        <v>1111</v>
      </c>
      <c r="C18" s="46" t="s">
        <v>6</v>
      </c>
      <c r="D18" s="51">
        <v>400000</v>
      </c>
      <c r="E18" s="51">
        <v>400000</v>
      </c>
    </row>
    <row r="19" spans="1:5" s="36" customFormat="1" ht="13.5" customHeight="1">
      <c r="A19" s="136"/>
      <c r="B19" s="50">
        <v>1112</v>
      </c>
      <c r="C19" s="46" t="s">
        <v>7</v>
      </c>
      <c r="D19" s="51">
        <v>60000</v>
      </c>
      <c r="E19" s="51">
        <v>60000</v>
      </c>
    </row>
    <row r="20" spans="1:5" s="36" customFormat="1" ht="13.5" customHeight="1">
      <c r="A20" s="136"/>
      <c r="B20" s="50">
        <v>1113</v>
      </c>
      <c r="C20" s="46" t="s">
        <v>8</v>
      </c>
      <c r="D20" s="51">
        <v>30000</v>
      </c>
      <c r="E20" s="51">
        <v>30000</v>
      </c>
    </row>
    <row r="21" spans="1:5" s="36" customFormat="1" ht="13.5" customHeight="1">
      <c r="A21" s="136"/>
      <c r="B21" s="50">
        <v>1121</v>
      </c>
      <c r="C21" s="46" t="s">
        <v>9</v>
      </c>
      <c r="D21" s="51">
        <v>550000</v>
      </c>
      <c r="E21" s="51">
        <v>550000</v>
      </c>
    </row>
    <row r="22" spans="1:5" s="36" customFormat="1" ht="13.5" customHeight="1">
      <c r="A22" s="136"/>
      <c r="B22" s="50">
        <v>1211</v>
      </c>
      <c r="C22" s="46" t="s">
        <v>10</v>
      </c>
      <c r="D22" s="51">
        <v>900000</v>
      </c>
      <c r="E22" s="51">
        <v>900000</v>
      </c>
    </row>
    <row r="23" spans="1:5" s="36" customFormat="1" ht="13.5" customHeight="1">
      <c r="A23" s="136"/>
      <c r="B23" s="50">
        <v>1511</v>
      </c>
      <c r="C23" s="46" t="s">
        <v>13</v>
      </c>
      <c r="D23" s="51">
        <v>260000</v>
      </c>
      <c r="E23" s="51">
        <v>260000</v>
      </c>
    </row>
    <row r="24" spans="1:5" s="35" customFormat="1" ht="13.5" customHeight="1">
      <c r="A24" s="137"/>
      <c r="B24" s="52"/>
      <c r="C24" s="37" t="s">
        <v>32</v>
      </c>
      <c r="D24" s="38">
        <f>SUM(D18:D23)</f>
        <v>2200000</v>
      </c>
      <c r="E24" s="38">
        <f>SUM(E18:E23)</f>
        <v>2200000</v>
      </c>
    </row>
    <row r="25" spans="1:5" s="35" customFormat="1" ht="13.5" customHeight="1">
      <c r="A25" s="137"/>
      <c r="B25" s="52"/>
      <c r="C25" s="37"/>
      <c r="D25" s="38"/>
      <c r="E25" s="38"/>
    </row>
    <row r="26" spans="1:5" s="35" customFormat="1" ht="13.5" customHeight="1">
      <c r="A26" s="137"/>
      <c r="B26" s="52"/>
      <c r="C26" s="37" t="s">
        <v>45</v>
      </c>
      <c r="D26" s="38"/>
      <c r="E26" s="38"/>
    </row>
    <row r="27" spans="1:5" s="36" customFormat="1" ht="13.5" customHeight="1">
      <c r="A27" s="136"/>
      <c r="B27" s="50">
        <v>1334</v>
      </c>
      <c r="C27" s="46" t="s">
        <v>40</v>
      </c>
      <c r="D27" s="51">
        <v>3000</v>
      </c>
      <c r="E27" s="51">
        <v>3000</v>
      </c>
    </row>
    <row r="28" spans="1:5" s="35" customFormat="1" ht="13.5" customHeight="1">
      <c r="A28" s="137"/>
      <c r="B28" s="52"/>
      <c r="C28" s="37" t="s">
        <v>46</v>
      </c>
      <c r="D28" s="38">
        <f>SUM(D27:D27)</f>
        <v>3000</v>
      </c>
      <c r="E28" s="38">
        <f>SUM(E27:E27)</f>
        <v>3000</v>
      </c>
    </row>
    <row r="29" spans="1:5" s="35" customFormat="1" ht="13.5" customHeight="1">
      <c r="A29" s="137"/>
      <c r="B29" s="52"/>
      <c r="C29" s="37"/>
      <c r="D29" s="38"/>
      <c r="E29" s="38"/>
    </row>
    <row r="30" spans="1:5" s="35" customFormat="1" ht="13.5" customHeight="1">
      <c r="A30" s="137"/>
      <c r="B30" s="52"/>
      <c r="C30" s="37" t="s">
        <v>47</v>
      </c>
      <c r="D30" s="38"/>
      <c r="E30" s="38"/>
    </row>
    <row r="31" spans="1:5" s="36" customFormat="1" ht="13.5" customHeight="1">
      <c r="A31" s="136"/>
      <c r="B31" s="50">
        <v>1341</v>
      </c>
      <c r="C31" s="46" t="s">
        <v>11</v>
      </c>
      <c r="D31" s="51">
        <v>3000</v>
      </c>
      <c r="E31" s="51">
        <v>3000</v>
      </c>
    </row>
    <row r="32" spans="1:5" s="35" customFormat="1" ht="13.5" customHeight="1">
      <c r="A32" s="137"/>
      <c r="B32" s="52"/>
      <c r="C32" s="37" t="s">
        <v>46</v>
      </c>
      <c r="D32" s="38">
        <f>SUM(D31)</f>
        <v>3000</v>
      </c>
      <c r="E32" s="38">
        <f>SUM(E31)</f>
        <v>3000</v>
      </c>
    </row>
    <row r="33" spans="1:5" s="35" customFormat="1" ht="13.5" customHeight="1">
      <c r="A33" s="137"/>
      <c r="B33" s="52"/>
      <c r="C33" s="37"/>
      <c r="D33" s="38"/>
      <c r="E33" s="38"/>
    </row>
    <row r="34" spans="1:5" s="35" customFormat="1" ht="13.5" customHeight="1">
      <c r="A34" s="137"/>
      <c r="B34" s="52"/>
      <c r="C34" s="37" t="s">
        <v>12</v>
      </c>
      <c r="D34" s="38"/>
      <c r="E34" s="38"/>
    </row>
    <row r="35" spans="1:5" s="36" customFormat="1" ht="13.5" customHeight="1">
      <c r="A35" s="136"/>
      <c r="B35" s="50">
        <v>1361</v>
      </c>
      <c r="C35" s="46" t="s">
        <v>12</v>
      </c>
      <c r="D35" s="51">
        <v>1000</v>
      </c>
      <c r="E35" s="51">
        <v>1000</v>
      </c>
    </row>
    <row r="36" spans="1:5" s="35" customFormat="1" ht="13.5" customHeight="1">
      <c r="A36" s="137"/>
      <c r="B36" s="52"/>
      <c r="C36" s="37" t="s">
        <v>46</v>
      </c>
      <c r="D36" s="38">
        <f>SUM(D35)</f>
        <v>1000</v>
      </c>
      <c r="E36" s="38">
        <f>SUM(E35)</f>
        <v>1000</v>
      </c>
    </row>
    <row r="37" spans="1:5" s="36" customFormat="1" ht="13.5" customHeight="1">
      <c r="A37" s="136"/>
      <c r="B37" s="50"/>
      <c r="C37" s="46"/>
      <c r="D37" s="51"/>
      <c r="E37" s="51"/>
    </row>
    <row r="38" spans="1:5" s="35" customFormat="1" ht="13.5" customHeight="1" thickBot="1">
      <c r="A38" s="138"/>
      <c r="B38" s="139"/>
      <c r="C38" s="140" t="s">
        <v>48</v>
      </c>
      <c r="D38" s="141">
        <f>SUM(D24+D28+D32+D36)</f>
        <v>2207000</v>
      </c>
      <c r="E38" s="141">
        <f>SUM(E24+E28+E32+E36)</f>
        <v>2207000</v>
      </c>
    </row>
    <row r="39" spans="1:5" s="36" customFormat="1" ht="13.5" customHeight="1" thickBot="1">
      <c r="A39" s="201"/>
      <c r="B39" s="149"/>
      <c r="C39" s="148"/>
      <c r="D39" s="150"/>
      <c r="E39" s="150"/>
    </row>
    <row r="40" spans="1:5" s="35" customFormat="1" ht="13.5" customHeight="1">
      <c r="A40" s="151"/>
      <c r="B40" s="152"/>
      <c r="C40" s="153" t="s">
        <v>59</v>
      </c>
      <c r="D40" s="154"/>
      <c r="E40" s="154"/>
    </row>
    <row r="41" spans="1:5" s="36" customFormat="1" ht="13.5" customHeight="1">
      <c r="A41" s="136">
        <v>1031</v>
      </c>
      <c r="B41" s="53">
        <v>2111</v>
      </c>
      <c r="C41" s="46" t="s">
        <v>51</v>
      </c>
      <c r="D41" s="51">
        <v>20000</v>
      </c>
      <c r="E41" s="51">
        <v>20000</v>
      </c>
    </row>
    <row r="42" spans="1:5" s="36" customFormat="1" ht="13.5" customHeight="1">
      <c r="A42" s="136">
        <v>3613</v>
      </c>
      <c r="B42" s="46">
        <v>2132</v>
      </c>
      <c r="C42" s="46" t="s">
        <v>36</v>
      </c>
      <c r="D42" s="51">
        <v>7000</v>
      </c>
      <c r="E42" s="51">
        <v>7000</v>
      </c>
    </row>
    <row r="43" spans="1:5" s="36" customFormat="1" ht="13.5" customHeight="1">
      <c r="A43" s="136">
        <v>3723</v>
      </c>
      <c r="B43" s="46">
        <v>2111</v>
      </c>
      <c r="C43" s="46" t="s">
        <v>16</v>
      </c>
      <c r="D43" s="51">
        <v>5000</v>
      </c>
      <c r="E43" s="51">
        <v>5000</v>
      </c>
    </row>
    <row r="44" spans="1:5" s="36" customFormat="1" ht="13.5" customHeight="1">
      <c r="A44" s="136">
        <v>2310</v>
      </c>
      <c r="B44" s="46">
        <v>2111</v>
      </c>
      <c r="C44" s="46" t="s">
        <v>14</v>
      </c>
      <c r="D44" s="51">
        <v>90000</v>
      </c>
      <c r="E44" s="51">
        <v>90000</v>
      </c>
    </row>
    <row r="45" spans="1:5" s="36" customFormat="1" ht="13.5" customHeight="1">
      <c r="A45" s="136">
        <v>3722</v>
      </c>
      <c r="B45" s="46">
        <v>2111</v>
      </c>
      <c r="C45" s="46" t="s">
        <v>50</v>
      </c>
      <c r="D45" s="51">
        <v>70000</v>
      </c>
      <c r="E45" s="51">
        <v>70000</v>
      </c>
    </row>
    <row r="46" spans="1:5" s="36" customFormat="1" ht="13.5" customHeight="1">
      <c r="A46" s="136">
        <v>3392</v>
      </c>
      <c r="B46" s="46">
        <v>2132</v>
      </c>
      <c r="C46" s="46" t="s">
        <v>49</v>
      </c>
      <c r="D46" s="51">
        <v>50000</v>
      </c>
      <c r="E46" s="51">
        <v>50000</v>
      </c>
    </row>
    <row r="47" spans="1:5" s="36" customFormat="1" ht="13.5" customHeight="1">
      <c r="A47" s="136">
        <v>3639</v>
      </c>
      <c r="B47" s="46">
        <v>2131</v>
      </c>
      <c r="C47" s="46" t="s">
        <v>52</v>
      </c>
      <c r="D47" s="51">
        <v>7000</v>
      </c>
      <c r="E47" s="51">
        <v>7000</v>
      </c>
    </row>
    <row r="48" spans="1:5" s="36" customFormat="1" ht="13.5" customHeight="1">
      <c r="A48" s="136">
        <v>6310</v>
      </c>
      <c r="B48" s="46">
        <v>2141</v>
      </c>
      <c r="C48" s="46" t="s">
        <v>15</v>
      </c>
      <c r="D48" s="51">
        <v>30000</v>
      </c>
      <c r="E48" s="51">
        <v>30000</v>
      </c>
    </row>
    <row r="49" spans="1:5" s="35" customFormat="1" ht="13.5" customHeight="1" thickBot="1">
      <c r="A49" s="138"/>
      <c r="B49" s="140"/>
      <c r="C49" s="140" t="s">
        <v>54</v>
      </c>
      <c r="D49" s="141">
        <f>SUM(D41:D48)</f>
        <v>279000</v>
      </c>
      <c r="E49" s="141">
        <f>SUM(E41:E48)</f>
        <v>279000</v>
      </c>
    </row>
    <row r="50" spans="1:5" s="35" customFormat="1" ht="13.5" customHeight="1">
      <c r="A50" s="24"/>
      <c r="B50" s="24"/>
      <c r="C50" s="24"/>
      <c r="D50" s="129"/>
      <c r="E50" s="129"/>
    </row>
    <row r="51" spans="1:5" s="36" customFormat="1" ht="13.5" customHeight="1" thickBot="1">
      <c r="A51" s="25"/>
      <c r="B51" s="25"/>
      <c r="C51" s="25"/>
      <c r="D51" s="25"/>
      <c r="E51" s="25"/>
    </row>
    <row r="52" spans="1:5" s="36" customFormat="1" ht="13.5" customHeight="1">
      <c r="A52" s="155"/>
      <c r="B52" s="156"/>
      <c r="C52" s="153" t="s">
        <v>57</v>
      </c>
      <c r="D52" s="157"/>
      <c r="E52" s="202"/>
    </row>
    <row r="53" spans="1:5" s="36" customFormat="1" ht="13.5" customHeight="1">
      <c r="A53" s="136">
        <v>3639</v>
      </c>
      <c r="B53" s="46">
        <v>3111</v>
      </c>
      <c r="C53" s="46" t="s">
        <v>43</v>
      </c>
      <c r="D53" s="51">
        <v>150000</v>
      </c>
      <c r="E53" s="51">
        <v>150000</v>
      </c>
    </row>
    <row r="54" spans="1:5" s="36" customFormat="1" ht="13.5" customHeight="1">
      <c r="A54" s="136">
        <v>6171</v>
      </c>
      <c r="B54" s="46">
        <v>3201</v>
      </c>
      <c r="C54" s="46" t="s">
        <v>37</v>
      </c>
      <c r="D54" s="51">
        <v>80000</v>
      </c>
      <c r="E54" s="51">
        <v>80000</v>
      </c>
    </row>
    <row r="55" spans="1:5" s="36" customFormat="1" ht="13.5" customHeight="1" thickBot="1">
      <c r="A55" s="138"/>
      <c r="B55" s="140"/>
      <c r="C55" s="140" t="s">
        <v>55</v>
      </c>
      <c r="D55" s="141">
        <f>SUM(D53:D54)</f>
        <v>230000</v>
      </c>
      <c r="E55" s="141">
        <f>SUM(E53:E54)</f>
        <v>230000</v>
      </c>
    </row>
    <row r="56" spans="1:5" s="36" customFormat="1" ht="13.5" customHeight="1" thickBot="1">
      <c r="A56" s="203"/>
      <c r="B56" s="158"/>
      <c r="C56" s="158"/>
      <c r="D56" s="159"/>
      <c r="E56" s="159"/>
    </row>
    <row r="57" spans="1:5" s="35" customFormat="1" ht="13.5" customHeight="1">
      <c r="A57" s="151"/>
      <c r="B57" s="152"/>
      <c r="C57" s="153" t="s">
        <v>58</v>
      </c>
      <c r="D57" s="154"/>
      <c r="E57" s="154"/>
    </row>
    <row r="58" spans="1:5" s="35" customFormat="1" ht="13.5" customHeight="1">
      <c r="A58" s="137"/>
      <c r="B58" s="52"/>
      <c r="C58" s="37" t="s">
        <v>41</v>
      </c>
      <c r="D58" s="38"/>
      <c r="E58" s="38"/>
    </row>
    <row r="59" spans="1:5" s="36" customFormat="1" ht="13.5" customHeight="1">
      <c r="A59" s="136"/>
      <c r="B59" s="50">
        <v>4112</v>
      </c>
      <c r="C59" s="46" t="s">
        <v>41</v>
      </c>
      <c r="D59" s="51">
        <v>8000</v>
      </c>
      <c r="E59" s="51">
        <v>8000</v>
      </c>
    </row>
    <row r="60" spans="1:5" s="35" customFormat="1" ht="13.5" customHeight="1">
      <c r="A60" s="137"/>
      <c r="B60" s="52"/>
      <c r="C60" s="37" t="s">
        <v>46</v>
      </c>
      <c r="D60" s="38">
        <f>SUM(D59:D59)</f>
        <v>8000</v>
      </c>
      <c r="E60" s="38">
        <f>SUM(E59:E59)</f>
        <v>8000</v>
      </c>
    </row>
    <row r="61" spans="1:5" s="35" customFormat="1" ht="13.5" customHeight="1" thickBot="1">
      <c r="A61" s="138"/>
      <c r="B61" s="139"/>
      <c r="C61" s="140" t="s">
        <v>53</v>
      </c>
      <c r="D61" s="141">
        <v>8000</v>
      </c>
      <c r="E61" s="141">
        <v>8000</v>
      </c>
    </row>
    <row r="62" spans="1:5" s="36" customFormat="1" ht="13.5" customHeight="1" thickBot="1">
      <c r="A62" s="25"/>
      <c r="B62" s="25"/>
      <c r="C62" s="25"/>
      <c r="D62" s="25"/>
      <c r="E62" s="25"/>
    </row>
    <row r="63" spans="1:5" s="24" customFormat="1" ht="13.5" customHeight="1" thickBot="1">
      <c r="A63" s="205"/>
      <c r="B63" s="206"/>
      <c r="C63" s="40" t="s">
        <v>84</v>
      </c>
      <c r="D63" s="160">
        <f>SUM(D38+D49+D55+D61)</f>
        <v>2724000</v>
      </c>
      <c r="E63" s="160">
        <f>SUM(E38+E49+E55+E61)</f>
        <v>2724000</v>
      </c>
    </row>
    <row r="64" spans="1:5" s="36" customFormat="1" ht="13.5" customHeight="1" thickBot="1">
      <c r="A64" s="25"/>
      <c r="B64" s="25"/>
      <c r="C64" s="25"/>
      <c r="D64" s="25"/>
      <c r="E64" s="25"/>
    </row>
    <row r="65" spans="1:5" s="35" customFormat="1" ht="13.5" customHeight="1">
      <c r="A65" s="151"/>
      <c r="B65" s="153"/>
      <c r="C65" s="153" t="s">
        <v>68</v>
      </c>
      <c r="D65" s="153"/>
      <c r="E65" s="153"/>
    </row>
    <row r="66" spans="1:5" s="36" customFormat="1" ht="13.5" customHeight="1" thickBot="1">
      <c r="A66" s="161"/>
      <c r="B66" s="162">
        <v>8115</v>
      </c>
      <c r="C66" s="163" t="s">
        <v>83</v>
      </c>
      <c r="D66" s="141">
        <v>0</v>
      </c>
      <c r="E66" s="141">
        <v>0</v>
      </c>
    </row>
    <row r="67" spans="1:5" s="36" customFormat="1" ht="13.5" customHeight="1" thickBot="1">
      <c r="A67" s="25"/>
      <c r="B67" s="25"/>
      <c r="C67" s="25"/>
      <c r="D67" s="25"/>
      <c r="E67" s="25"/>
    </row>
    <row r="68" spans="1:5" s="35" customFormat="1" ht="13.5" customHeight="1" thickBot="1">
      <c r="A68" s="39"/>
      <c r="B68" s="40"/>
      <c r="C68" s="39" t="s">
        <v>42</v>
      </c>
      <c r="D68" s="54">
        <f>SUM(D66+D63)</f>
        <v>2724000</v>
      </c>
      <c r="E68" s="54">
        <f>SUM(E66+E63)</f>
        <v>2724000</v>
      </c>
    </row>
    <row r="72" spans="1:5" ht="12.75">
      <c r="A72" s="11"/>
      <c r="B72" s="11"/>
      <c r="C72" s="11"/>
      <c r="D72" s="11"/>
      <c r="E72" s="11"/>
    </row>
  </sheetData>
  <sheetProtection/>
  <mergeCells count="4">
    <mergeCell ref="A3:E3"/>
    <mergeCell ref="A63:B63"/>
    <mergeCell ref="D16:E16"/>
    <mergeCell ref="A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zoomScalePageLayoutView="0" workbookViewId="0" topLeftCell="A31">
      <selection activeCell="D50" sqref="D50"/>
    </sheetView>
  </sheetViews>
  <sheetFormatPr defaultColWidth="9.140625" defaultRowHeight="12.75"/>
  <cols>
    <col min="3" max="3" width="36.7109375" style="0" customWidth="1"/>
    <col min="4" max="5" width="14.7109375" style="0" customWidth="1"/>
  </cols>
  <sheetData>
    <row r="1" ht="18">
      <c r="A1" s="3" t="s">
        <v>17</v>
      </c>
    </row>
    <row r="3" spans="1:5" ht="12.75">
      <c r="A3" s="6" t="s">
        <v>1</v>
      </c>
      <c r="B3" s="4" t="s">
        <v>2</v>
      </c>
      <c r="C3" s="4" t="s">
        <v>3</v>
      </c>
      <c r="D3" s="13" t="s">
        <v>4</v>
      </c>
      <c r="E3" s="13" t="s">
        <v>5</v>
      </c>
    </row>
    <row r="4" spans="1:5" ht="12.75">
      <c r="A4" s="7"/>
      <c r="B4" s="5"/>
      <c r="C4" s="5"/>
      <c r="D4" s="210" t="s">
        <v>128</v>
      </c>
      <c r="E4" s="211"/>
    </row>
    <row r="6" spans="1:5" s="1" customFormat="1" ht="15">
      <c r="A6" s="8">
        <v>1032</v>
      </c>
      <c r="B6" s="8"/>
      <c r="C6" s="8" t="s">
        <v>38</v>
      </c>
      <c r="D6" s="9">
        <v>100000</v>
      </c>
      <c r="E6" s="9">
        <v>100000</v>
      </c>
    </row>
    <row r="7" spans="1:5" s="1" customFormat="1" ht="15">
      <c r="A7" s="8">
        <v>2212</v>
      </c>
      <c r="B7" s="8"/>
      <c r="C7" s="200" t="s">
        <v>31</v>
      </c>
      <c r="D7" s="9">
        <v>150000</v>
      </c>
      <c r="E7" s="9">
        <v>150000</v>
      </c>
    </row>
    <row r="8" spans="1:5" s="1" customFormat="1" ht="15">
      <c r="A8" s="8">
        <v>2219</v>
      </c>
      <c r="B8" s="8"/>
      <c r="C8" s="200" t="s">
        <v>144</v>
      </c>
      <c r="D8" s="9">
        <v>430000</v>
      </c>
      <c r="E8" s="9">
        <v>430000</v>
      </c>
    </row>
    <row r="9" spans="1:5" s="1" customFormat="1" ht="15">
      <c r="A9" s="8">
        <v>2221</v>
      </c>
      <c r="B9" s="8"/>
      <c r="C9" s="8" t="s">
        <v>129</v>
      </c>
      <c r="D9" s="9">
        <v>10000</v>
      </c>
      <c r="E9" s="9">
        <v>10000</v>
      </c>
    </row>
    <row r="10" spans="1:5" s="1" customFormat="1" ht="15">
      <c r="A10" s="8">
        <v>2310</v>
      </c>
      <c r="B10" s="8"/>
      <c r="C10" s="8" t="s">
        <v>14</v>
      </c>
      <c r="D10" s="9">
        <v>100000</v>
      </c>
      <c r="E10" s="9">
        <v>100000</v>
      </c>
    </row>
    <row r="11" spans="1:5" s="1" customFormat="1" ht="15">
      <c r="A11" s="8">
        <v>2321</v>
      </c>
      <c r="B11" s="8"/>
      <c r="C11" s="8" t="s">
        <v>122</v>
      </c>
      <c r="D11" s="9">
        <v>430000</v>
      </c>
      <c r="E11" s="9">
        <v>430000</v>
      </c>
    </row>
    <row r="12" spans="1:5" s="1" customFormat="1" ht="15">
      <c r="A12" s="8">
        <v>3111.3</v>
      </c>
      <c r="B12" s="8"/>
      <c r="C12" s="8" t="s">
        <v>18</v>
      </c>
      <c r="D12" s="9">
        <v>110000</v>
      </c>
      <c r="E12" s="9">
        <v>110000</v>
      </c>
    </row>
    <row r="13" spans="1:5" s="1" customFormat="1" ht="15">
      <c r="A13" s="8">
        <v>3314</v>
      </c>
      <c r="B13" s="8"/>
      <c r="C13" s="8" t="s">
        <v>19</v>
      </c>
      <c r="D13" s="9">
        <v>10000</v>
      </c>
      <c r="E13" s="9">
        <v>10000</v>
      </c>
    </row>
    <row r="14" spans="1:5" s="1" customFormat="1" ht="15">
      <c r="A14" s="8">
        <v>3319</v>
      </c>
      <c r="B14" s="8"/>
      <c r="C14" s="8" t="s">
        <v>118</v>
      </c>
      <c r="D14" s="9">
        <v>3000</v>
      </c>
      <c r="E14" s="9">
        <v>3000</v>
      </c>
    </row>
    <row r="15" spans="1:5" s="1" customFormat="1" ht="15">
      <c r="A15" s="8">
        <v>3399</v>
      </c>
      <c r="B15" s="8"/>
      <c r="C15" s="8" t="s">
        <v>20</v>
      </c>
      <c r="D15" s="9">
        <v>18000</v>
      </c>
      <c r="E15" s="9">
        <v>18000</v>
      </c>
    </row>
    <row r="16" spans="1:5" s="1" customFormat="1" ht="15">
      <c r="A16" s="8">
        <v>3392</v>
      </c>
      <c r="B16" s="8"/>
      <c r="C16" s="8" t="s">
        <v>39</v>
      </c>
      <c r="D16" s="9">
        <v>25000</v>
      </c>
      <c r="E16" s="9">
        <v>25000</v>
      </c>
    </row>
    <row r="17" spans="1:5" s="1" customFormat="1" ht="15">
      <c r="A17" s="8">
        <v>3631</v>
      </c>
      <c r="B17" s="8"/>
      <c r="C17" s="8" t="s">
        <v>21</v>
      </c>
      <c r="D17" s="9">
        <v>60000</v>
      </c>
      <c r="E17" s="9">
        <v>60000</v>
      </c>
    </row>
    <row r="18" spans="1:5" s="1" customFormat="1" ht="15" hidden="1">
      <c r="A18" s="8">
        <v>3633</v>
      </c>
      <c r="B18" s="8"/>
      <c r="C18" s="8" t="s">
        <v>29</v>
      </c>
      <c r="D18" s="9"/>
      <c r="E18" s="9"/>
    </row>
    <row r="19" spans="1:5" s="1" customFormat="1" ht="15">
      <c r="A19" s="8">
        <v>3635</v>
      </c>
      <c r="B19" s="8"/>
      <c r="C19" s="200" t="s">
        <v>143</v>
      </c>
      <c r="D19" s="9">
        <v>250000</v>
      </c>
      <c r="E19" s="9">
        <v>250000</v>
      </c>
    </row>
    <row r="20" spans="1:5" s="1" customFormat="1" ht="15">
      <c r="A20" s="8">
        <v>3639</v>
      </c>
      <c r="B20" s="8"/>
      <c r="C20" s="8" t="s">
        <v>60</v>
      </c>
      <c r="D20" s="9">
        <v>150000</v>
      </c>
      <c r="E20" s="9">
        <v>150000</v>
      </c>
    </row>
    <row r="21" spans="1:5" s="1" customFormat="1" ht="15">
      <c r="A21" s="8">
        <v>3721</v>
      </c>
      <c r="B21" s="8"/>
      <c r="C21" s="8" t="s">
        <v>22</v>
      </c>
      <c r="D21" s="9">
        <v>25000</v>
      </c>
      <c r="E21" s="9">
        <v>25000</v>
      </c>
    </row>
    <row r="22" spans="1:5" s="1" customFormat="1" ht="15">
      <c r="A22" s="8">
        <v>3722</v>
      </c>
      <c r="B22" s="8"/>
      <c r="C22" s="8" t="s">
        <v>23</v>
      </c>
      <c r="D22" s="9">
        <v>100000</v>
      </c>
      <c r="E22" s="9">
        <v>100000</v>
      </c>
    </row>
    <row r="23" spans="1:5" s="1" customFormat="1" ht="15">
      <c r="A23" s="8">
        <v>3723</v>
      </c>
      <c r="B23" s="8"/>
      <c r="C23" s="8" t="s">
        <v>24</v>
      </c>
      <c r="D23" s="9">
        <v>10000</v>
      </c>
      <c r="E23" s="9">
        <v>10000</v>
      </c>
    </row>
    <row r="24" spans="1:5" s="1" customFormat="1" ht="15">
      <c r="A24" s="8">
        <v>3745</v>
      </c>
      <c r="B24" s="8"/>
      <c r="C24" s="200" t="s">
        <v>146</v>
      </c>
      <c r="D24" s="9">
        <v>50000</v>
      </c>
      <c r="E24" s="9">
        <v>50000</v>
      </c>
    </row>
    <row r="25" spans="1:5" s="1" customFormat="1" ht="15">
      <c r="A25" s="8">
        <v>4319</v>
      </c>
      <c r="B25" s="8"/>
      <c r="C25" s="200" t="s">
        <v>148</v>
      </c>
      <c r="D25" s="9">
        <v>12000</v>
      </c>
      <c r="E25" s="9">
        <v>12000</v>
      </c>
    </row>
    <row r="26" spans="1:5" s="1" customFormat="1" ht="15">
      <c r="A26" s="8">
        <v>4339</v>
      </c>
      <c r="B26" s="8"/>
      <c r="C26" s="200" t="s">
        <v>147</v>
      </c>
      <c r="D26" s="9">
        <v>6000</v>
      </c>
      <c r="E26" s="9">
        <v>6000</v>
      </c>
    </row>
    <row r="27" spans="1:5" s="1" customFormat="1" ht="15">
      <c r="A27" s="8">
        <v>5512</v>
      </c>
      <c r="B27" s="8"/>
      <c r="C27" s="8" t="s">
        <v>61</v>
      </c>
      <c r="D27" s="9">
        <v>70000</v>
      </c>
      <c r="E27" s="9">
        <v>70000</v>
      </c>
    </row>
    <row r="28" spans="1:5" s="1" customFormat="1" ht="15">
      <c r="A28" s="8">
        <v>6112</v>
      </c>
      <c r="B28" s="8"/>
      <c r="C28" s="8" t="s">
        <v>26</v>
      </c>
      <c r="D28" s="9">
        <v>200000</v>
      </c>
      <c r="E28" s="9">
        <v>200000</v>
      </c>
    </row>
    <row r="29" spans="1:5" s="1" customFormat="1" ht="15">
      <c r="A29" s="8">
        <v>6171</v>
      </c>
      <c r="B29" s="8"/>
      <c r="C29" s="8" t="s">
        <v>130</v>
      </c>
      <c r="D29" s="9">
        <v>385000</v>
      </c>
      <c r="E29" s="9">
        <v>385000</v>
      </c>
    </row>
    <row r="30" spans="1:5" s="1" customFormat="1" ht="15">
      <c r="A30" s="8">
        <v>6310</v>
      </c>
      <c r="B30" s="8"/>
      <c r="C30" s="8" t="s">
        <v>27</v>
      </c>
      <c r="D30" s="9">
        <v>15000</v>
      </c>
      <c r="E30" s="9">
        <v>15000</v>
      </c>
    </row>
    <row r="31" spans="1:5" s="1" customFormat="1" ht="15">
      <c r="A31" s="8">
        <v>6402</v>
      </c>
      <c r="B31" s="8"/>
      <c r="C31" s="8" t="s">
        <v>121</v>
      </c>
      <c r="D31" s="9">
        <v>2000</v>
      </c>
      <c r="E31" s="9">
        <v>2000</v>
      </c>
    </row>
    <row r="32" spans="1:5" s="1" customFormat="1" ht="15">
      <c r="A32" s="8">
        <v>6409</v>
      </c>
      <c r="B32" s="8"/>
      <c r="C32" s="8" t="s">
        <v>62</v>
      </c>
      <c r="D32" s="9">
        <v>3000</v>
      </c>
      <c r="E32" s="9">
        <v>3000</v>
      </c>
    </row>
    <row r="33" spans="1:5" s="1" customFormat="1" ht="15.75" thickBot="1">
      <c r="A33" s="31"/>
      <c r="B33" s="31"/>
      <c r="C33" s="31"/>
      <c r="D33" s="192"/>
      <c r="E33" s="192"/>
    </row>
    <row r="34" spans="1:22" s="2" customFormat="1" ht="17.25" thickBot="1" thickTop="1">
      <c r="A34" s="41"/>
      <c r="B34" s="42"/>
      <c r="C34" s="43" t="s">
        <v>63</v>
      </c>
      <c r="D34" s="193">
        <f>SUM(D6:D32)</f>
        <v>2724000</v>
      </c>
      <c r="E34" s="193">
        <f>SUM(E6:E32)</f>
        <v>2724000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3.5" thickTop="1">
      <c r="A35" s="11"/>
      <c r="B35" s="11"/>
      <c r="C35" s="11"/>
      <c r="D35" s="18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5" ht="15" hidden="1">
      <c r="A36" s="30" t="s">
        <v>28</v>
      </c>
      <c r="B36" s="30"/>
      <c r="C36" s="30"/>
      <c r="D36" s="66"/>
      <c r="E36" s="66"/>
    </row>
    <row r="37" spans="1:5" ht="15" hidden="1">
      <c r="A37" s="8"/>
      <c r="B37" s="8">
        <v>8124</v>
      </c>
      <c r="C37" s="8" t="s">
        <v>30</v>
      </c>
      <c r="D37" s="9">
        <v>500</v>
      </c>
      <c r="E37" s="9">
        <v>500</v>
      </c>
    </row>
    <row r="38" spans="3:5" s="1" customFormat="1" ht="15.75">
      <c r="C38" s="2" t="s">
        <v>73</v>
      </c>
      <c r="D38" s="194"/>
      <c r="E38" s="194"/>
    </row>
    <row r="39" spans="2:5" s="1" customFormat="1" ht="15">
      <c r="B39" s="55"/>
      <c r="C39" s="29"/>
      <c r="D39" s="67"/>
      <c r="E39" s="67"/>
    </row>
    <row r="40" spans="2:5" s="49" customFormat="1" ht="15.75">
      <c r="B40" s="61"/>
      <c r="C40" s="62" t="s">
        <v>42</v>
      </c>
      <c r="D40" s="63">
        <f>SUM(D41:D45)</f>
        <v>2724000</v>
      </c>
      <c r="E40" s="63">
        <f>SUM(E41:E45)</f>
        <v>2724000</v>
      </c>
    </row>
    <row r="41" spans="2:5" s="1" customFormat="1" ht="15">
      <c r="B41" s="55" t="s">
        <v>74</v>
      </c>
      <c r="C41" s="29" t="s">
        <v>75</v>
      </c>
      <c r="D41" s="67">
        <v>2207000</v>
      </c>
      <c r="E41" s="67">
        <v>2207000</v>
      </c>
    </row>
    <row r="42" spans="2:5" s="1" customFormat="1" ht="15">
      <c r="B42" s="56"/>
      <c r="C42" s="28" t="s">
        <v>76</v>
      </c>
      <c r="D42" s="59">
        <v>279000</v>
      </c>
      <c r="E42" s="59">
        <v>279000</v>
      </c>
    </row>
    <row r="43" spans="2:5" s="1" customFormat="1" ht="15">
      <c r="B43" s="56"/>
      <c r="C43" s="28" t="s">
        <v>77</v>
      </c>
      <c r="D43" s="59">
        <v>230000</v>
      </c>
      <c r="E43" s="59">
        <v>230000</v>
      </c>
    </row>
    <row r="44" spans="2:5" s="1" customFormat="1" ht="15">
      <c r="B44" s="56"/>
      <c r="C44" s="28" t="s">
        <v>78</v>
      </c>
      <c r="D44" s="60">
        <v>8000</v>
      </c>
      <c r="E44" s="60">
        <v>8000</v>
      </c>
    </row>
    <row r="45" spans="2:5" s="1" customFormat="1" ht="15">
      <c r="B45" s="64"/>
      <c r="C45" s="65" t="s">
        <v>67</v>
      </c>
      <c r="D45" s="66">
        <v>0</v>
      </c>
      <c r="E45" s="66">
        <v>0</v>
      </c>
    </row>
    <row r="46" spans="2:5" s="1" customFormat="1" ht="15">
      <c r="B46" s="56"/>
      <c r="C46" s="28"/>
      <c r="D46" s="59"/>
      <c r="E46" s="59"/>
    </row>
    <row r="47" spans="2:5" s="49" customFormat="1" ht="15.75">
      <c r="B47" s="68"/>
      <c r="C47" s="69" t="s">
        <v>79</v>
      </c>
      <c r="D47" s="70">
        <v>2724000</v>
      </c>
      <c r="E47" s="70">
        <v>2724000</v>
      </c>
    </row>
    <row r="48" spans="2:5" s="1" customFormat="1" ht="15">
      <c r="B48" s="55" t="s">
        <v>74</v>
      </c>
      <c r="C48" s="29" t="s">
        <v>81</v>
      </c>
      <c r="D48" s="67">
        <v>2724000</v>
      </c>
      <c r="E48" s="67">
        <v>2724000</v>
      </c>
    </row>
    <row r="49" spans="2:5" s="1" customFormat="1" ht="15">
      <c r="B49" s="56"/>
      <c r="C49" s="28" t="s">
        <v>80</v>
      </c>
      <c r="D49" s="59"/>
      <c r="E49" s="59"/>
    </row>
    <row r="50" spans="2:5" s="49" customFormat="1" ht="15.75">
      <c r="B50" s="57"/>
      <c r="C50" s="58" t="s">
        <v>82</v>
      </c>
      <c r="D50" s="164">
        <f>SUM(D40-D47)</f>
        <v>0</v>
      </c>
      <c r="E50" s="164">
        <f>SUM(E40-E47)</f>
        <v>0</v>
      </c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130" zoomScaleNormal="130" zoomScalePageLayoutView="0" workbookViewId="0" topLeftCell="A106">
      <selection activeCell="J5" sqref="J5"/>
    </sheetView>
  </sheetViews>
  <sheetFormatPr defaultColWidth="9.140625" defaultRowHeight="12.75"/>
  <cols>
    <col min="1" max="2" width="9.140625" style="14" customWidth="1"/>
    <col min="3" max="3" width="16.28125" style="0" customWidth="1"/>
    <col min="6" max="6" width="13.28125" style="0" customWidth="1"/>
    <col min="7" max="7" width="16.28125" style="0" customWidth="1"/>
  </cols>
  <sheetData>
    <row r="1" spans="1:8" ht="15.75">
      <c r="A1" s="212" t="s">
        <v>145</v>
      </c>
      <c r="B1" s="212"/>
      <c r="C1" s="212"/>
      <c r="D1" s="212"/>
      <c r="E1" s="212"/>
      <c r="F1" s="212"/>
      <c r="G1" s="212"/>
      <c r="H1" s="212"/>
    </row>
    <row r="2" spans="1:8" ht="16.5" thickBot="1">
      <c r="A2" s="15"/>
      <c r="B2" s="15"/>
      <c r="C2" s="15"/>
      <c r="D2" s="15"/>
      <c r="E2" s="15"/>
      <c r="F2" s="15"/>
      <c r="G2" s="15"/>
      <c r="H2" s="15"/>
    </row>
    <row r="3" spans="1:8" ht="15.75">
      <c r="A3" s="74" t="s">
        <v>86</v>
      </c>
      <c r="B3" s="83" t="s">
        <v>87</v>
      </c>
      <c r="C3" s="215" t="s">
        <v>160</v>
      </c>
      <c r="D3" s="75"/>
      <c r="E3" s="75"/>
      <c r="F3" s="75"/>
      <c r="G3" s="132" t="s">
        <v>117</v>
      </c>
      <c r="H3" s="15"/>
    </row>
    <row r="4" spans="1:8" ht="13.5" thickBot="1">
      <c r="A4" s="76"/>
      <c r="B4" s="84"/>
      <c r="C4" s="11"/>
      <c r="D4" s="11"/>
      <c r="E4" s="11"/>
      <c r="F4" s="11"/>
      <c r="G4" s="87" t="s">
        <v>35</v>
      </c>
      <c r="H4" s="26"/>
    </row>
    <row r="5" spans="1:8" ht="12.75">
      <c r="A5" s="104">
        <v>1031</v>
      </c>
      <c r="B5" s="91"/>
      <c r="C5" s="105" t="s">
        <v>38</v>
      </c>
      <c r="D5" s="105"/>
      <c r="E5" s="105"/>
      <c r="F5" s="105"/>
      <c r="G5" s="106"/>
      <c r="H5" s="26"/>
    </row>
    <row r="6" spans="1:8" ht="12.75">
      <c r="A6" s="76"/>
      <c r="B6" s="84">
        <v>5021</v>
      </c>
      <c r="C6" s="11" t="s">
        <v>85</v>
      </c>
      <c r="D6" s="11"/>
      <c r="E6" s="11"/>
      <c r="F6" s="11"/>
      <c r="G6" s="93">
        <v>35000</v>
      </c>
      <c r="H6" s="26"/>
    </row>
    <row r="7" spans="1:8" ht="12.75">
      <c r="A7" s="76"/>
      <c r="B7" s="84">
        <v>5139</v>
      </c>
      <c r="C7" s="11" t="s">
        <v>102</v>
      </c>
      <c r="D7" s="11"/>
      <c r="E7" s="11"/>
      <c r="F7" s="11"/>
      <c r="G7" s="93">
        <v>15000</v>
      </c>
      <c r="H7" s="26"/>
    </row>
    <row r="8" spans="1:8" ht="12.75">
      <c r="A8" s="76"/>
      <c r="B8" s="84">
        <v>5169</v>
      </c>
      <c r="C8" s="12" t="s">
        <v>88</v>
      </c>
      <c r="D8" s="11"/>
      <c r="E8" s="11"/>
      <c r="F8" s="11"/>
      <c r="G8" s="93">
        <v>49000</v>
      </c>
      <c r="H8" s="26"/>
    </row>
    <row r="9" spans="1:8" ht="12.75">
      <c r="A9" s="76"/>
      <c r="B9" s="84">
        <v>5173</v>
      </c>
      <c r="C9" s="131" t="s">
        <v>114</v>
      </c>
      <c r="D9" s="32"/>
      <c r="E9" s="32"/>
      <c r="F9" s="32"/>
      <c r="G9" s="94">
        <v>1000</v>
      </c>
      <c r="H9" s="26"/>
    </row>
    <row r="10" spans="1:8" ht="12.75">
      <c r="A10" s="76"/>
      <c r="B10" s="84"/>
      <c r="C10" s="11" t="s">
        <v>32</v>
      </c>
      <c r="D10" s="11"/>
      <c r="E10" s="11"/>
      <c r="F10" s="11"/>
      <c r="G10" s="101">
        <f>SUM(G6:G9)</f>
        <v>100000</v>
      </c>
      <c r="H10" s="26"/>
    </row>
    <row r="11" spans="1:8" ht="13.5" thickBot="1">
      <c r="A11" s="80"/>
      <c r="B11" s="90"/>
      <c r="C11" s="82"/>
      <c r="D11" s="82"/>
      <c r="E11" s="82"/>
      <c r="F11" s="82"/>
      <c r="G11" s="90"/>
      <c r="H11" s="26"/>
    </row>
    <row r="12" spans="1:8" ht="12.75">
      <c r="A12" s="77">
        <v>2212</v>
      </c>
      <c r="B12" s="85"/>
      <c r="C12" s="11" t="s">
        <v>31</v>
      </c>
      <c r="D12" s="11"/>
      <c r="E12" s="11"/>
      <c r="F12" s="11"/>
      <c r="G12" s="84"/>
      <c r="H12" s="11"/>
    </row>
    <row r="13" spans="1:8" ht="12.75">
      <c r="A13" s="77"/>
      <c r="B13" s="85">
        <v>5137</v>
      </c>
      <c r="C13" s="12" t="s">
        <v>131</v>
      </c>
      <c r="D13" s="11"/>
      <c r="E13" s="11"/>
      <c r="F13" s="11"/>
      <c r="G13" s="93">
        <v>15000</v>
      </c>
      <c r="H13" s="11"/>
    </row>
    <row r="14" spans="1:8" ht="12.75">
      <c r="A14" s="77"/>
      <c r="B14" s="85">
        <v>5139</v>
      </c>
      <c r="C14" s="12" t="s">
        <v>102</v>
      </c>
      <c r="D14" s="11"/>
      <c r="E14" s="11"/>
      <c r="F14" s="11"/>
      <c r="G14" s="93">
        <v>15000</v>
      </c>
      <c r="H14" s="11"/>
    </row>
    <row r="15" spans="1:8" ht="12.75">
      <c r="A15" s="77"/>
      <c r="B15" s="85">
        <v>5169</v>
      </c>
      <c r="C15" s="12" t="s">
        <v>149</v>
      </c>
      <c r="D15" s="11"/>
      <c r="E15" s="11"/>
      <c r="F15" s="11"/>
      <c r="G15" s="93">
        <v>40000</v>
      </c>
      <c r="H15" s="11"/>
    </row>
    <row r="16" spans="1:8" ht="12.75">
      <c r="A16" s="77"/>
      <c r="B16" s="85">
        <v>5171</v>
      </c>
      <c r="C16" s="11" t="s">
        <v>112</v>
      </c>
      <c r="D16" s="11"/>
      <c r="E16" s="11"/>
      <c r="F16" s="11"/>
      <c r="G16" s="95">
        <v>50000</v>
      </c>
      <c r="H16" s="11"/>
    </row>
    <row r="17" spans="1:8" s="10" customFormat="1" ht="12.75">
      <c r="A17" s="77"/>
      <c r="B17" s="85">
        <v>6130</v>
      </c>
      <c r="C17" s="12" t="s">
        <v>150</v>
      </c>
      <c r="D17" s="16"/>
      <c r="E17" s="16"/>
      <c r="F17" s="16"/>
      <c r="G17" s="96">
        <v>30000</v>
      </c>
      <c r="H17" s="16"/>
    </row>
    <row r="18" spans="1:8" s="10" customFormat="1" ht="12.75">
      <c r="A18" s="77"/>
      <c r="B18" s="85"/>
      <c r="C18" s="20" t="s">
        <v>32</v>
      </c>
      <c r="D18" s="21"/>
      <c r="E18" s="21"/>
      <c r="F18" s="21"/>
      <c r="G18" s="190">
        <f>SUM(G13:G17)</f>
        <v>150000</v>
      </c>
      <c r="H18" s="16"/>
    </row>
    <row r="19" spans="1:8" s="10" customFormat="1" ht="13.5" thickBot="1">
      <c r="A19" s="112"/>
      <c r="B19" s="113"/>
      <c r="C19" s="185"/>
      <c r="D19" s="114"/>
      <c r="E19" s="114"/>
      <c r="F19" s="114"/>
      <c r="G19" s="181"/>
      <c r="H19" s="16"/>
    </row>
    <row r="20" spans="1:8" s="10" customFormat="1" ht="12.75">
      <c r="A20" s="77">
        <v>2219</v>
      </c>
      <c r="B20" s="108"/>
      <c r="C20" s="165" t="s">
        <v>144</v>
      </c>
      <c r="D20" s="16"/>
      <c r="E20" s="16"/>
      <c r="F20" s="16"/>
      <c r="G20" s="101"/>
      <c r="H20" s="16"/>
    </row>
    <row r="21" spans="1:8" s="10" customFormat="1" ht="12.75">
      <c r="A21" s="77"/>
      <c r="B21" s="85">
        <v>5169</v>
      </c>
      <c r="C21" s="165" t="s">
        <v>151</v>
      </c>
      <c r="D21" s="16"/>
      <c r="E21" s="16"/>
      <c r="F21" s="16"/>
      <c r="G21" s="99">
        <v>60000</v>
      </c>
      <c r="H21" s="16"/>
    </row>
    <row r="22" spans="1:8" s="10" customFormat="1" ht="12.75">
      <c r="A22" s="77"/>
      <c r="B22" s="213">
        <v>6121</v>
      </c>
      <c r="C22" s="73" t="s">
        <v>152</v>
      </c>
      <c r="D22" s="187"/>
      <c r="E22" s="187"/>
      <c r="F22" s="187"/>
      <c r="G22" s="100">
        <v>370000</v>
      </c>
      <c r="H22" s="16"/>
    </row>
    <row r="23" spans="1:8" s="10" customFormat="1" ht="12.75">
      <c r="A23" s="77"/>
      <c r="B23" s="85"/>
      <c r="C23" s="12" t="s">
        <v>32</v>
      </c>
      <c r="D23" s="16"/>
      <c r="E23" s="16"/>
      <c r="F23" s="16"/>
      <c r="G23" s="101">
        <f>SUM(G21:G22)</f>
        <v>430000</v>
      </c>
      <c r="H23" s="16"/>
    </row>
    <row r="24" spans="1:8" s="10" customFormat="1" ht="13.5" thickBot="1">
      <c r="A24" s="77"/>
      <c r="B24" s="113"/>
      <c r="C24" s="19"/>
      <c r="D24" s="16"/>
      <c r="E24" s="16"/>
      <c r="F24" s="16"/>
      <c r="G24" s="101"/>
      <c r="H24" s="16"/>
    </row>
    <row r="25" spans="1:8" s="10" customFormat="1" ht="12.75">
      <c r="A25" s="107">
        <v>2221</v>
      </c>
      <c r="B25" s="108"/>
      <c r="C25" s="197" t="s">
        <v>129</v>
      </c>
      <c r="D25" s="110"/>
      <c r="E25" s="110"/>
      <c r="F25" s="110"/>
      <c r="G25" s="198"/>
      <c r="H25" s="16"/>
    </row>
    <row r="26" spans="1:8" s="10" customFormat="1" ht="12.75">
      <c r="A26" s="77"/>
      <c r="B26" s="85">
        <v>5139</v>
      </c>
      <c r="C26" s="71" t="s">
        <v>102</v>
      </c>
      <c r="D26" s="16"/>
      <c r="E26" s="16"/>
      <c r="F26" s="16"/>
      <c r="G26" s="214">
        <v>7000</v>
      </c>
      <c r="H26" s="16"/>
    </row>
    <row r="27" spans="1:8" s="10" customFormat="1" ht="12.75">
      <c r="A27" s="77"/>
      <c r="B27" s="85">
        <v>5154</v>
      </c>
      <c r="C27" s="179" t="s">
        <v>33</v>
      </c>
      <c r="D27" s="187"/>
      <c r="E27" s="187"/>
      <c r="F27" s="187"/>
      <c r="G27" s="188">
        <v>3000</v>
      </c>
      <c r="H27" s="16"/>
    </row>
    <row r="28" spans="1:8" s="10" customFormat="1" ht="12.75">
      <c r="A28" s="77"/>
      <c r="B28" s="85"/>
      <c r="C28" s="189" t="s">
        <v>32</v>
      </c>
      <c r="D28" s="16"/>
      <c r="E28" s="16"/>
      <c r="F28" s="16"/>
      <c r="G28" s="101">
        <f>SUM(G26:G27)</f>
        <v>10000</v>
      </c>
      <c r="H28" s="16"/>
    </row>
    <row r="29" spans="1:8" s="10" customFormat="1" ht="13.5" thickBot="1">
      <c r="A29" s="112"/>
      <c r="B29" s="113"/>
      <c r="C29" s="114"/>
      <c r="D29" s="114"/>
      <c r="E29" s="114"/>
      <c r="F29" s="114"/>
      <c r="G29" s="199"/>
      <c r="H29" s="16"/>
    </row>
    <row r="30" spans="1:8" s="10" customFormat="1" ht="12.75">
      <c r="A30" s="107">
        <v>2310</v>
      </c>
      <c r="B30" s="108"/>
      <c r="C30" s="109" t="s">
        <v>14</v>
      </c>
      <c r="D30" s="110"/>
      <c r="E30" s="110"/>
      <c r="F30" s="110"/>
      <c r="G30" s="111"/>
      <c r="H30" s="16"/>
    </row>
    <row r="31" spans="1:8" s="10" customFormat="1" ht="12.75">
      <c r="A31" s="77"/>
      <c r="B31" s="86">
        <v>5151</v>
      </c>
      <c r="C31" s="71" t="s">
        <v>153</v>
      </c>
      <c r="D31" s="16"/>
      <c r="E31" s="16"/>
      <c r="F31" s="16"/>
      <c r="G31" s="96">
        <v>60000</v>
      </c>
      <c r="H31" s="16"/>
    </row>
    <row r="32" spans="1:8" s="10" customFormat="1" ht="12.75">
      <c r="A32" s="77"/>
      <c r="B32" s="85">
        <v>5169</v>
      </c>
      <c r="C32" s="71" t="s">
        <v>154</v>
      </c>
      <c r="D32" s="16"/>
      <c r="E32" s="16"/>
      <c r="F32" s="16"/>
      <c r="G32" s="96">
        <v>10000</v>
      </c>
      <c r="H32" s="16"/>
    </row>
    <row r="33" spans="1:8" s="10" customFormat="1" ht="12.75">
      <c r="A33" s="77"/>
      <c r="B33" s="85">
        <v>6121</v>
      </c>
      <c r="C33" s="71" t="s">
        <v>152</v>
      </c>
      <c r="D33" s="16"/>
      <c r="E33" s="16"/>
      <c r="F33" s="16"/>
      <c r="G33" s="96">
        <v>30000</v>
      </c>
      <c r="H33" s="16"/>
    </row>
    <row r="34" spans="1:8" s="10" customFormat="1" ht="12.75">
      <c r="A34" s="77"/>
      <c r="B34" s="85"/>
      <c r="C34" s="20" t="s">
        <v>32</v>
      </c>
      <c r="D34" s="21"/>
      <c r="E34" s="21"/>
      <c r="F34" s="21"/>
      <c r="G34" s="190">
        <f>SUM(G31:G33)</f>
        <v>100000</v>
      </c>
      <c r="H34" s="16"/>
    </row>
    <row r="35" spans="1:8" s="10" customFormat="1" ht="13.5" thickBot="1">
      <c r="A35" s="112"/>
      <c r="B35" s="113"/>
      <c r="C35" s="185"/>
      <c r="D35" s="114"/>
      <c r="E35" s="114"/>
      <c r="F35" s="114"/>
      <c r="G35" s="186"/>
      <c r="H35" s="16"/>
    </row>
    <row r="36" spans="1:8" s="10" customFormat="1" ht="12.75">
      <c r="A36" s="77">
        <v>2321</v>
      </c>
      <c r="B36" s="85"/>
      <c r="C36" s="71" t="s">
        <v>125</v>
      </c>
      <c r="D36" s="16"/>
      <c r="E36" s="16"/>
      <c r="F36" s="16"/>
      <c r="G36" s="96"/>
      <c r="H36" s="16"/>
    </row>
    <row r="37" spans="1:8" s="10" customFormat="1" ht="12.75">
      <c r="A37" s="77"/>
      <c r="B37" s="85">
        <v>6121</v>
      </c>
      <c r="C37" s="71" t="s">
        <v>126</v>
      </c>
      <c r="D37" s="16"/>
      <c r="E37" s="16"/>
      <c r="F37" s="16"/>
      <c r="G37" s="96">
        <v>400000</v>
      </c>
      <c r="H37" s="16"/>
    </row>
    <row r="38" spans="1:8" s="10" customFormat="1" ht="12.75">
      <c r="A38" s="77"/>
      <c r="B38" s="85">
        <v>5171</v>
      </c>
      <c r="C38" s="179" t="s">
        <v>127</v>
      </c>
      <c r="D38" s="187"/>
      <c r="E38" s="187"/>
      <c r="F38" s="187"/>
      <c r="G38" s="188">
        <v>30000</v>
      </c>
      <c r="H38" s="16"/>
    </row>
    <row r="39" spans="1:8" s="10" customFormat="1" ht="12.75">
      <c r="A39" s="77"/>
      <c r="B39" s="85"/>
      <c r="C39" s="189" t="s">
        <v>32</v>
      </c>
      <c r="D39" s="16"/>
      <c r="E39" s="16"/>
      <c r="F39" s="16"/>
      <c r="G39" s="101">
        <f>SUM(G37:G38)</f>
        <v>430000</v>
      </c>
      <c r="H39" s="16"/>
    </row>
    <row r="40" spans="1:8" s="10" customFormat="1" ht="13.5" thickBot="1">
      <c r="A40" s="112"/>
      <c r="B40" s="113"/>
      <c r="C40" s="114"/>
      <c r="D40" s="114"/>
      <c r="E40" s="114"/>
      <c r="F40" s="114"/>
      <c r="G40" s="115"/>
      <c r="H40" s="16"/>
    </row>
    <row r="41" spans="1:8" s="10" customFormat="1" ht="12.75">
      <c r="A41" s="77">
        <v>3111.3</v>
      </c>
      <c r="B41" s="85"/>
      <c r="C41" s="19" t="s">
        <v>18</v>
      </c>
      <c r="D41" s="16"/>
      <c r="E41" s="16"/>
      <c r="F41" s="16"/>
      <c r="G41" s="97"/>
      <c r="H41" s="16"/>
    </row>
    <row r="42" spans="1:8" s="10" customFormat="1" ht="12.75">
      <c r="A42" s="77">
        <v>3111</v>
      </c>
      <c r="B42" s="85">
        <v>5321</v>
      </c>
      <c r="C42" s="71" t="s">
        <v>136</v>
      </c>
      <c r="D42" s="16"/>
      <c r="E42" s="16"/>
      <c r="F42" s="16"/>
      <c r="G42" s="96">
        <v>10000</v>
      </c>
      <c r="H42" s="16"/>
    </row>
    <row r="43" spans="1:8" s="10" customFormat="1" ht="12.75">
      <c r="A43" s="77">
        <v>3113</v>
      </c>
      <c r="B43" s="85">
        <v>5321</v>
      </c>
      <c r="C43" s="71" t="s">
        <v>137</v>
      </c>
      <c r="D43" s="16"/>
      <c r="E43" s="16"/>
      <c r="F43" s="16"/>
      <c r="G43" s="96">
        <v>100000</v>
      </c>
      <c r="H43" s="16"/>
    </row>
    <row r="44" spans="1:8" ht="12.75">
      <c r="A44" s="76"/>
      <c r="B44" s="84"/>
      <c r="C44" s="20" t="s">
        <v>32</v>
      </c>
      <c r="D44" s="22"/>
      <c r="E44" s="22"/>
      <c r="F44" s="22"/>
      <c r="G44" s="191">
        <f>SUM(G42:G43)</f>
        <v>110000</v>
      </c>
      <c r="H44" s="11"/>
    </row>
    <row r="45" spans="1:8" ht="13.5" thickBot="1">
      <c r="A45" s="76"/>
      <c r="B45" s="84"/>
      <c r="C45" s="11"/>
      <c r="D45" s="11"/>
      <c r="E45" s="11"/>
      <c r="F45" s="11"/>
      <c r="G45" s="98"/>
      <c r="H45" s="11"/>
    </row>
    <row r="46" spans="1:8" ht="12.75">
      <c r="A46" s="104">
        <v>3314</v>
      </c>
      <c r="B46" s="104"/>
      <c r="C46" s="168" t="s">
        <v>19</v>
      </c>
      <c r="D46" s="105"/>
      <c r="E46" s="105"/>
      <c r="F46" s="166"/>
      <c r="G46" s="116"/>
      <c r="H46" s="11"/>
    </row>
    <row r="47" spans="1:8" ht="12.75">
      <c r="A47" s="76"/>
      <c r="B47" s="76">
        <v>5021</v>
      </c>
      <c r="C47" s="169" t="s">
        <v>89</v>
      </c>
      <c r="D47" s="11"/>
      <c r="E47" s="11"/>
      <c r="F47" s="167"/>
      <c r="G47" s="95">
        <v>5000</v>
      </c>
      <c r="H47" s="11"/>
    </row>
    <row r="48" spans="1:8" ht="12.75">
      <c r="A48" s="76"/>
      <c r="B48" s="76">
        <v>5136</v>
      </c>
      <c r="C48" s="170" t="s">
        <v>90</v>
      </c>
      <c r="D48" s="11"/>
      <c r="E48" s="11"/>
      <c r="F48" s="167"/>
      <c r="G48" s="93">
        <v>4000</v>
      </c>
      <c r="H48" s="11"/>
    </row>
    <row r="49" spans="1:8" ht="12.75" hidden="1">
      <c r="A49" s="76"/>
      <c r="B49" s="76"/>
      <c r="C49" s="170"/>
      <c r="D49" s="11"/>
      <c r="E49" s="11"/>
      <c r="F49" s="167"/>
      <c r="G49" s="93"/>
      <c r="H49" s="11"/>
    </row>
    <row r="50" spans="1:8" ht="12.75" hidden="1">
      <c r="A50" s="76"/>
      <c r="B50" s="76"/>
      <c r="C50" s="170"/>
      <c r="D50" s="11"/>
      <c r="E50" s="11"/>
      <c r="F50" s="167"/>
      <c r="G50" s="98"/>
      <c r="H50" s="11"/>
    </row>
    <row r="51" spans="1:8" ht="12.75">
      <c r="A51" s="76"/>
      <c r="B51" s="76">
        <v>5169</v>
      </c>
      <c r="C51" s="176" t="s">
        <v>91</v>
      </c>
      <c r="D51" s="32"/>
      <c r="E51" s="32"/>
      <c r="F51" s="177"/>
      <c r="G51" s="178">
        <v>1000</v>
      </c>
      <c r="H51" s="11"/>
    </row>
    <row r="52" spans="1:8" s="36" customFormat="1" ht="12.75">
      <c r="A52" s="78"/>
      <c r="B52" s="78"/>
      <c r="C52" s="172" t="s">
        <v>32</v>
      </c>
      <c r="D52" s="25"/>
      <c r="E52" s="25"/>
      <c r="F52" s="173"/>
      <c r="G52" s="101">
        <f>SUM(G47:G51)</f>
        <v>10000</v>
      </c>
      <c r="H52" s="25"/>
    </row>
    <row r="53" spans="1:8" s="36" customFormat="1" ht="13.5" thickBot="1">
      <c r="A53" s="117"/>
      <c r="B53" s="117"/>
      <c r="C53" s="174"/>
      <c r="D53" s="119"/>
      <c r="E53" s="119"/>
      <c r="F53" s="175"/>
      <c r="G53" s="120"/>
      <c r="H53" s="25"/>
    </row>
    <row r="54" spans="1:8" s="36" customFormat="1" ht="12.75">
      <c r="A54" s="78">
        <v>3319</v>
      </c>
      <c r="B54" s="86"/>
      <c r="C54" s="25" t="s">
        <v>118</v>
      </c>
      <c r="D54" s="25"/>
      <c r="E54" s="25"/>
      <c r="F54" s="25"/>
      <c r="G54" s="99"/>
      <c r="H54" s="25"/>
    </row>
    <row r="55" spans="1:8" s="36" customFormat="1" ht="12.75">
      <c r="A55" s="78"/>
      <c r="B55" s="86">
        <v>5021</v>
      </c>
      <c r="C55" s="130" t="s">
        <v>119</v>
      </c>
      <c r="D55" s="33"/>
      <c r="E55" s="33"/>
      <c r="F55" s="33"/>
      <c r="G55" s="100">
        <v>3000</v>
      </c>
      <c r="H55" s="25"/>
    </row>
    <row r="56" spans="1:8" s="36" customFormat="1" ht="12.75">
      <c r="A56" s="78"/>
      <c r="B56" s="86"/>
      <c r="C56" s="71" t="s">
        <v>32</v>
      </c>
      <c r="D56" s="25"/>
      <c r="E56" s="25"/>
      <c r="F56" s="25"/>
      <c r="G56" s="101">
        <f>SUM(G55)</f>
        <v>3000</v>
      </c>
      <c r="H56" s="25"/>
    </row>
    <row r="57" spans="1:8" s="36" customFormat="1" ht="13.5" thickBot="1">
      <c r="A57" s="117"/>
      <c r="B57" s="118"/>
      <c r="C57" s="119"/>
      <c r="D57" s="119"/>
      <c r="E57" s="119"/>
      <c r="F57" s="119"/>
      <c r="G57" s="120"/>
      <c r="H57" s="25"/>
    </row>
    <row r="58" spans="1:8" s="36" customFormat="1" ht="12.75">
      <c r="A58" s="78">
        <v>3392</v>
      </c>
      <c r="B58" s="122"/>
      <c r="C58" s="25" t="s">
        <v>39</v>
      </c>
      <c r="D58" s="25"/>
      <c r="E58" s="25"/>
      <c r="F58" s="25"/>
      <c r="G58" s="124"/>
      <c r="H58" s="25"/>
    </row>
    <row r="59" spans="1:8" s="36" customFormat="1" ht="12.75">
      <c r="A59" s="78"/>
      <c r="B59" s="86">
        <v>5021</v>
      </c>
      <c r="C59" s="71" t="s">
        <v>134</v>
      </c>
      <c r="D59" s="25"/>
      <c r="E59" s="25"/>
      <c r="F59" s="25"/>
      <c r="G59" s="99">
        <v>3000</v>
      </c>
      <c r="H59" s="25"/>
    </row>
    <row r="60" spans="1:8" s="36" customFormat="1" ht="12.75">
      <c r="A60" s="78"/>
      <c r="B60" s="86">
        <v>5139</v>
      </c>
      <c r="C60" s="71" t="s">
        <v>138</v>
      </c>
      <c r="D60" s="25"/>
      <c r="E60" s="25"/>
      <c r="F60" s="25"/>
      <c r="G60" s="99">
        <v>4500</v>
      </c>
      <c r="H60" s="25"/>
    </row>
    <row r="61" spans="1:8" s="36" customFormat="1" ht="12.75">
      <c r="A61" s="78"/>
      <c r="B61" s="86">
        <v>5154</v>
      </c>
      <c r="C61" s="25" t="s">
        <v>44</v>
      </c>
      <c r="D61" s="25"/>
      <c r="E61" s="25"/>
      <c r="F61" s="25"/>
      <c r="G61" s="99">
        <v>3000</v>
      </c>
      <c r="H61" s="25"/>
    </row>
    <row r="62" spans="1:8" s="36" customFormat="1" ht="12.75">
      <c r="A62" s="78"/>
      <c r="B62" s="86">
        <v>5155</v>
      </c>
      <c r="C62" s="71" t="s">
        <v>92</v>
      </c>
      <c r="D62" s="25"/>
      <c r="E62" s="25"/>
      <c r="F62" s="25"/>
      <c r="G62" s="99">
        <v>5000</v>
      </c>
      <c r="H62" s="25"/>
    </row>
    <row r="63" spans="1:8" s="36" customFormat="1" ht="12.75">
      <c r="A63" s="78"/>
      <c r="B63" s="86">
        <v>5169</v>
      </c>
      <c r="C63" s="71" t="s">
        <v>91</v>
      </c>
      <c r="D63" s="25"/>
      <c r="E63" s="25"/>
      <c r="F63" s="25"/>
      <c r="G63" s="99">
        <v>5000</v>
      </c>
      <c r="H63" s="25"/>
    </row>
    <row r="64" spans="1:8" s="36" customFormat="1" ht="12.75">
      <c r="A64" s="78"/>
      <c r="B64" s="86">
        <v>5171</v>
      </c>
      <c r="C64" s="72" t="s">
        <v>112</v>
      </c>
      <c r="D64" s="33"/>
      <c r="E64" s="33"/>
      <c r="F64" s="33"/>
      <c r="G64" s="100">
        <v>4500</v>
      </c>
      <c r="H64" s="25"/>
    </row>
    <row r="65" spans="1:8" s="36" customFormat="1" ht="12.75">
      <c r="A65" s="78"/>
      <c r="B65" s="86"/>
      <c r="C65" s="25" t="s">
        <v>32</v>
      </c>
      <c r="D65" s="25"/>
      <c r="E65" s="25"/>
      <c r="F65" s="25"/>
      <c r="G65" s="101">
        <f>SUM(G59:G64)</f>
        <v>25000</v>
      </c>
      <c r="H65" s="25"/>
    </row>
    <row r="66" spans="1:8" ht="13.5" thickBot="1">
      <c r="A66" s="79"/>
      <c r="B66" s="180"/>
      <c r="C66" s="24"/>
      <c r="D66" s="24"/>
      <c r="E66" s="24"/>
      <c r="F66" s="24"/>
      <c r="G66" s="181"/>
      <c r="H66" s="11"/>
    </row>
    <row r="67" spans="1:8" ht="12.75">
      <c r="A67" s="121">
        <v>3399</v>
      </c>
      <c r="B67" s="122"/>
      <c r="C67" s="123" t="s">
        <v>20</v>
      </c>
      <c r="D67" s="123"/>
      <c r="E67" s="123"/>
      <c r="F67" s="123"/>
      <c r="G67" s="124"/>
      <c r="H67" s="11"/>
    </row>
    <row r="68" spans="1:8" ht="12.75">
      <c r="A68" s="78"/>
      <c r="B68" s="86">
        <v>5139</v>
      </c>
      <c r="C68" s="71" t="s">
        <v>93</v>
      </c>
      <c r="D68" s="25"/>
      <c r="E68" s="25"/>
      <c r="F68" s="25"/>
      <c r="G68" s="99">
        <v>500</v>
      </c>
      <c r="H68" s="11"/>
    </row>
    <row r="69" spans="1:8" ht="12.75">
      <c r="A69" s="78"/>
      <c r="B69" s="86">
        <v>5169</v>
      </c>
      <c r="C69" s="71" t="s">
        <v>91</v>
      </c>
      <c r="D69" s="25"/>
      <c r="E69" s="25"/>
      <c r="F69" s="25"/>
      <c r="G69" s="99">
        <v>11500</v>
      </c>
      <c r="H69" s="11"/>
    </row>
    <row r="70" spans="1:8" ht="12.75">
      <c r="A70" s="78"/>
      <c r="B70" s="88">
        <v>5194</v>
      </c>
      <c r="C70" s="72" t="s">
        <v>94</v>
      </c>
      <c r="D70" s="33"/>
      <c r="E70" s="33"/>
      <c r="F70" s="33"/>
      <c r="G70" s="100">
        <v>6000</v>
      </c>
      <c r="H70" s="11"/>
    </row>
    <row r="71" spans="1:8" ht="12.75">
      <c r="A71" s="78"/>
      <c r="B71" s="86"/>
      <c r="C71" s="25" t="s">
        <v>32</v>
      </c>
      <c r="D71" s="25"/>
      <c r="E71" s="25"/>
      <c r="F71" s="25"/>
      <c r="G71" s="101">
        <f>SUM(G68:G70)</f>
        <v>18000</v>
      </c>
      <c r="H71" s="11"/>
    </row>
    <row r="72" spans="1:8" ht="13.5" thickBot="1">
      <c r="A72" s="117"/>
      <c r="B72" s="118"/>
      <c r="C72" s="119"/>
      <c r="D72" s="119"/>
      <c r="E72" s="119"/>
      <c r="F72" s="119"/>
      <c r="G72" s="120"/>
      <c r="H72" s="11"/>
    </row>
    <row r="73" spans="1:8" ht="12.75" hidden="1">
      <c r="A73" s="76"/>
      <c r="B73" s="84"/>
      <c r="C73" s="11"/>
      <c r="D73" s="11"/>
      <c r="E73" s="11"/>
      <c r="F73" s="11"/>
      <c r="G73" s="102"/>
      <c r="H73" s="11"/>
    </row>
    <row r="74" spans="1:8" ht="12.75" hidden="1">
      <c r="A74" s="76"/>
      <c r="B74" s="84"/>
      <c r="C74" s="11"/>
      <c r="D74" s="11"/>
      <c r="E74" s="11"/>
      <c r="F74" s="11"/>
      <c r="G74" s="98"/>
      <c r="H74" s="11"/>
    </row>
    <row r="75" spans="1:8" ht="12.75" hidden="1">
      <c r="A75" s="76"/>
      <c r="B75" s="84"/>
      <c r="C75" s="11"/>
      <c r="D75" s="11"/>
      <c r="E75" s="11"/>
      <c r="F75" s="11"/>
      <c r="G75" s="92"/>
      <c r="H75" s="11"/>
    </row>
    <row r="76" spans="1:8" ht="12.75" hidden="1">
      <c r="A76" s="76"/>
      <c r="B76" s="84"/>
      <c r="C76" s="11"/>
      <c r="D76" s="11"/>
      <c r="E76" s="11"/>
      <c r="F76" s="11"/>
      <c r="G76" s="92"/>
      <c r="H76" s="11"/>
    </row>
    <row r="77" spans="1:8" ht="12.75" hidden="1">
      <c r="A77" s="76"/>
      <c r="B77" s="84"/>
      <c r="C77" s="11"/>
      <c r="D77" s="11"/>
      <c r="E77" s="11"/>
      <c r="F77" s="11"/>
      <c r="G77" s="92"/>
      <c r="H77" s="11"/>
    </row>
    <row r="78" spans="1:8" ht="12.75" hidden="1">
      <c r="A78" s="76"/>
      <c r="B78" s="84"/>
      <c r="C78" s="11"/>
      <c r="D78" s="11"/>
      <c r="E78" s="11"/>
      <c r="F78" s="11"/>
      <c r="G78" s="92"/>
      <c r="H78" s="11"/>
    </row>
    <row r="79" spans="1:8" ht="12.75">
      <c r="A79" s="76">
        <v>3631</v>
      </c>
      <c r="B79" s="84"/>
      <c r="C79" s="12" t="s">
        <v>21</v>
      </c>
      <c r="D79" s="11"/>
      <c r="E79" s="11"/>
      <c r="F79" s="11"/>
      <c r="G79" s="92"/>
      <c r="H79" s="11"/>
    </row>
    <row r="80" spans="1:8" ht="12.75">
      <c r="A80" s="76"/>
      <c r="B80" s="84">
        <v>5154</v>
      </c>
      <c r="C80" s="12" t="s">
        <v>33</v>
      </c>
      <c r="D80" s="11"/>
      <c r="E80" s="11"/>
      <c r="F80" s="11"/>
      <c r="G80" s="93">
        <v>45000</v>
      </c>
      <c r="H80" s="11"/>
    </row>
    <row r="81" spans="1:8" ht="12.75">
      <c r="A81" s="76"/>
      <c r="B81" s="84">
        <v>5169</v>
      </c>
      <c r="C81" s="71" t="s">
        <v>139</v>
      </c>
      <c r="D81" s="11"/>
      <c r="E81" s="11"/>
      <c r="F81" s="11"/>
      <c r="G81" s="93">
        <v>15000</v>
      </c>
      <c r="H81" s="11"/>
    </row>
    <row r="82" spans="1:8" ht="12.75">
      <c r="A82" s="76"/>
      <c r="B82" s="84"/>
      <c r="C82" s="23" t="s">
        <v>32</v>
      </c>
      <c r="D82" s="22"/>
      <c r="E82" s="22"/>
      <c r="F82" s="22"/>
      <c r="G82" s="190">
        <f>SUM(G80:G81)</f>
        <v>60000</v>
      </c>
      <c r="H82" s="11"/>
    </row>
    <row r="83" spans="1:8" ht="13.5" thickBot="1">
      <c r="A83" s="80"/>
      <c r="B83" s="90"/>
      <c r="C83" s="81"/>
      <c r="D83" s="82"/>
      <c r="E83" s="82"/>
      <c r="F83" s="82"/>
      <c r="G83" s="181"/>
      <c r="H83" s="11"/>
    </row>
    <row r="84" spans="1:8" ht="12.75">
      <c r="A84" s="76">
        <v>3635</v>
      </c>
      <c r="B84" s="84"/>
      <c r="C84" s="165" t="s">
        <v>143</v>
      </c>
      <c r="D84" s="11"/>
      <c r="E84" s="11"/>
      <c r="F84" s="11"/>
      <c r="G84" s="101"/>
      <c r="H84" s="11"/>
    </row>
    <row r="85" spans="1:8" ht="12.75">
      <c r="A85" s="76"/>
      <c r="B85" s="84">
        <v>6119</v>
      </c>
      <c r="C85" s="176" t="s">
        <v>155</v>
      </c>
      <c r="D85" s="32"/>
      <c r="E85" s="32"/>
      <c r="F85" s="32"/>
      <c r="G85" s="100">
        <v>250000</v>
      </c>
      <c r="H85" s="11"/>
    </row>
    <row r="86" spans="1:8" ht="12.75">
      <c r="A86" s="76"/>
      <c r="B86" s="84"/>
      <c r="C86" s="171" t="s">
        <v>32</v>
      </c>
      <c r="D86" s="11"/>
      <c r="E86" s="11"/>
      <c r="F86" s="11"/>
      <c r="G86" s="101">
        <f>SUM(G85)</f>
        <v>250000</v>
      </c>
      <c r="H86" s="11"/>
    </row>
    <row r="87" spans="1:8" ht="13.5" thickBot="1">
      <c r="A87" s="76"/>
      <c r="B87" s="84"/>
      <c r="C87" s="12"/>
      <c r="D87" s="11"/>
      <c r="E87" s="11"/>
      <c r="F87" s="11"/>
      <c r="G87" s="93"/>
      <c r="H87" s="11"/>
    </row>
    <row r="88" spans="1:8" ht="12.75">
      <c r="A88" s="104">
        <v>3639</v>
      </c>
      <c r="B88" s="91"/>
      <c r="C88" s="125" t="s">
        <v>95</v>
      </c>
      <c r="D88" s="105"/>
      <c r="E88" s="105"/>
      <c r="F88" s="105"/>
      <c r="G88" s="106"/>
      <c r="H88" s="11"/>
    </row>
    <row r="89" spans="1:8" ht="12.75">
      <c r="A89" s="76"/>
      <c r="B89" s="84">
        <v>5165</v>
      </c>
      <c r="C89" s="165" t="s">
        <v>140</v>
      </c>
      <c r="D89" s="11"/>
      <c r="E89" s="11"/>
      <c r="F89" s="11"/>
      <c r="G89" s="93">
        <v>8500</v>
      </c>
      <c r="H89" s="11"/>
    </row>
    <row r="90" spans="1:8" ht="12.75">
      <c r="A90" s="76"/>
      <c r="B90" s="84">
        <v>6130</v>
      </c>
      <c r="C90" s="71" t="s">
        <v>141</v>
      </c>
      <c r="D90" s="11"/>
      <c r="E90" s="11"/>
      <c r="F90" s="11"/>
      <c r="G90" s="93">
        <v>141500</v>
      </c>
      <c r="H90" s="11"/>
    </row>
    <row r="91" spans="1:8" ht="12.75">
      <c r="A91" s="76"/>
      <c r="B91" s="84"/>
      <c r="C91" s="23" t="s">
        <v>32</v>
      </c>
      <c r="D91" s="22"/>
      <c r="E91" s="22"/>
      <c r="F91" s="22"/>
      <c r="G91" s="190">
        <f>SUM(G89:G90)</f>
        <v>150000</v>
      </c>
      <c r="H91" s="11"/>
    </row>
    <row r="92" spans="1:8" ht="13.5" thickBot="1">
      <c r="A92" s="80"/>
      <c r="B92" s="90"/>
      <c r="C92" s="81"/>
      <c r="D92" s="82"/>
      <c r="E92" s="82"/>
      <c r="F92" s="82"/>
      <c r="G92" s="103"/>
      <c r="H92" s="11"/>
    </row>
    <row r="93" spans="1:8" ht="12.75">
      <c r="A93" s="76">
        <v>3721</v>
      </c>
      <c r="B93" s="84"/>
      <c r="C93" s="12" t="s">
        <v>97</v>
      </c>
      <c r="D93" s="11"/>
      <c r="E93" s="11"/>
      <c r="F93" s="11"/>
      <c r="G93" s="93"/>
      <c r="H93" s="11"/>
    </row>
    <row r="94" spans="1:8" ht="12.75">
      <c r="A94" s="76"/>
      <c r="B94" s="84">
        <v>5169</v>
      </c>
      <c r="C94" s="73" t="s">
        <v>91</v>
      </c>
      <c r="D94" s="32"/>
      <c r="E94" s="32"/>
      <c r="F94" s="32"/>
      <c r="G94" s="94">
        <v>25000</v>
      </c>
      <c r="H94" s="11"/>
    </row>
    <row r="95" spans="1:8" ht="12.75">
      <c r="A95" s="76"/>
      <c r="B95" s="84"/>
      <c r="C95" s="12" t="s">
        <v>32</v>
      </c>
      <c r="D95" s="11"/>
      <c r="E95" s="11"/>
      <c r="F95" s="11"/>
      <c r="G95" s="101">
        <f>SUM(G94)</f>
        <v>25000</v>
      </c>
      <c r="H95" s="11"/>
    </row>
    <row r="96" spans="1:8" ht="13.5" thickBot="1">
      <c r="A96" s="76"/>
      <c r="B96" s="84"/>
      <c r="C96" s="12"/>
      <c r="D96" s="11"/>
      <c r="E96" s="11"/>
      <c r="F96" s="11"/>
      <c r="G96" s="93"/>
      <c r="H96" s="11"/>
    </row>
    <row r="97" spans="1:8" ht="12.75">
      <c r="A97" s="104">
        <v>3722</v>
      </c>
      <c r="B97" s="91"/>
      <c r="C97" s="125" t="s">
        <v>96</v>
      </c>
      <c r="D97" s="105"/>
      <c r="E97" s="105"/>
      <c r="F97" s="105"/>
      <c r="G97" s="126"/>
      <c r="H97" s="11"/>
    </row>
    <row r="98" spans="1:8" ht="12.75">
      <c r="A98" s="76"/>
      <c r="B98" s="84">
        <v>5021</v>
      </c>
      <c r="C98" s="12" t="s">
        <v>85</v>
      </c>
      <c r="D98" s="11"/>
      <c r="E98" s="11"/>
      <c r="F98" s="11"/>
      <c r="G98" s="93">
        <v>1000</v>
      </c>
      <c r="H98" s="11"/>
    </row>
    <row r="99" spans="1:8" ht="12.75">
      <c r="A99" s="76"/>
      <c r="B99" s="84">
        <v>5169</v>
      </c>
      <c r="C99" s="73" t="s">
        <v>91</v>
      </c>
      <c r="D99" s="32"/>
      <c r="E99" s="32"/>
      <c r="F99" s="32"/>
      <c r="G99" s="94">
        <v>99000</v>
      </c>
      <c r="H99" s="11"/>
    </row>
    <row r="100" spans="1:8" ht="12.75">
      <c r="A100" s="76"/>
      <c r="B100" s="84"/>
      <c r="C100" s="12" t="s">
        <v>32</v>
      </c>
      <c r="D100" s="11"/>
      <c r="E100" s="11"/>
      <c r="F100" s="11"/>
      <c r="G100" s="101">
        <f>SUM(G98:G99)</f>
        <v>100000</v>
      </c>
      <c r="H100" s="11"/>
    </row>
    <row r="101" spans="1:8" ht="13.5" thickBot="1">
      <c r="A101" s="80"/>
      <c r="B101" s="90"/>
      <c r="C101" s="81"/>
      <c r="D101" s="82"/>
      <c r="E101" s="82"/>
      <c r="F101" s="82"/>
      <c r="G101" s="103"/>
      <c r="H101" s="11"/>
    </row>
    <row r="102" spans="1:8" ht="12.75">
      <c r="A102" s="76">
        <v>3723</v>
      </c>
      <c r="B102" s="84"/>
      <c r="C102" s="71" t="s">
        <v>156</v>
      </c>
      <c r="D102" s="11"/>
      <c r="E102" s="11"/>
      <c r="F102" s="11"/>
      <c r="G102" s="93"/>
      <c r="H102" s="11"/>
    </row>
    <row r="103" spans="1:8" ht="12.75">
      <c r="A103" s="76"/>
      <c r="B103" s="84">
        <v>5169</v>
      </c>
      <c r="C103" s="73" t="s">
        <v>91</v>
      </c>
      <c r="D103" s="32"/>
      <c r="E103" s="32"/>
      <c r="F103" s="32"/>
      <c r="G103" s="94">
        <v>10000</v>
      </c>
      <c r="H103" s="11"/>
    </row>
    <row r="104" spans="1:8" ht="12.75">
      <c r="A104" s="76"/>
      <c r="B104" s="84"/>
      <c r="C104" s="12" t="s">
        <v>32</v>
      </c>
      <c r="D104" s="11"/>
      <c r="E104" s="11"/>
      <c r="F104" s="11"/>
      <c r="G104" s="101">
        <f>SUM(G103)</f>
        <v>10000</v>
      </c>
      <c r="H104" s="11"/>
    </row>
    <row r="105" spans="1:8" ht="13.5" thickBot="1">
      <c r="A105" s="76"/>
      <c r="B105" s="84"/>
      <c r="C105" s="12"/>
      <c r="D105" s="11"/>
      <c r="E105" s="11"/>
      <c r="F105" s="11"/>
      <c r="G105" s="93"/>
      <c r="H105" s="11"/>
    </row>
    <row r="106" spans="1:8" ht="12.75">
      <c r="A106" s="104">
        <v>3745</v>
      </c>
      <c r="B106" s="104"/>
      <c r="C106" s="182" t="s">
        <v>98</v>
      </c>
      <c r="D106" s="105"/>
      <c r="E106" s="105"/>
      <c r="F106" s="166"/>
      <c r="G106" s="126"/>
      <c r="H106" s="11"/>
    </row>
    <row r="107" spans="1:8" ht="12.75">
      <c r="A107" s="76"/>
      <c r="B107" s="76">
        <v>5021</v>
      </c>
      <c r="C107" s="169" t="s">
        <v>85</v>
      </c>
      <c r="D107" s="11"/>
      <c r="E107" s="11"/>
      <c r="F107" s="167"/>
      <c r="G107" s="93">
        <v>20000</v>
      </c>
      <c r="H107" s="11"/>
    </row>
    <row r="108" spans="1:8" ht="12.75">
      <c r="A108" s="76"/>
      <c r="B108" s="76">
        <v>5139</v>
      </c>
      <c r="C108" s="171" t="s">
        <v>93</v>
      </c>
      <c r="D108" s="11"/>
      <c r="E108" s="11"/>
      <c r="F108" s="167"/>
      <c r="G108" s="93">
        <v>5000</v>
      </c>
      <c r="H108" s="11"/>
    </row>
    <row r="109" spans="1:8" ht="12.75">
      <c r="A109" s="76"/>
      <c r="B109" s="76">
        <v>5156</v>
      </c>
      <c r="C109" s="189" t="s">
        <v>157</v>
      </c>
      <c r="D109" s="11"/>
      <c r="E109" s="11"/>
      <c r="F109" s="167"/>
      <c r="G109" s="93">
        <v>2000</v>
      </c>
      <c r="H109" s="11"/>
    </row>
    <row r="110" spans="1:8" ht="12.75">
      <c r="A110" s="76"/>
      <c r="B110" s="76">
        <v>5163</v>
      </c>
      <c r="C110" s="169" t="s">
        <v>99</v>
      </c>
      <c r="D110" s="11"/>
      <c r="E110" s="11"/>
      <c r="F110" s="167"/>
      <c r="G110" s="93">
        <v>500</v>
      </c>
      <c r="H110" s="11"/>
    </row>
    <row r="111" spans="1:8" ht="12.75">
      <c r="A111" s="76"/>
      <c r="B111" s="76">
        <v>5169</v>
      </c>
      <c r="C111" s="169" t="s">
        <v>91</v>
      </c>
      <c r="D111" s="11"/>
      <c r="E111" s="11"/>
      <c r="F111" s="167"/>
      <c r="G111" s="93">
        <v>17500</v>
      </c>
      <c r="H111" s="11"/>
    </row>
    <row r="112" spans="1:8" ht="12.75">
      <c r="A112" s="76"/>
      <c r="B112" s="76">
        <v>5171</v>
      </c>
      <c r="C112" s="179" t="s">
        <v>112</v>
      </c>
      <c r="D112" s="32"/>
      <c r="E112" s="32"/>
      <c r="F112" s="177"/>
      <c r="G112" s="94">
        <v>5000</v>
      </c>
      <c r="H112" s="11"/>
    </row>
    <row r="113" spans="1:8" ht="12.75">
      <c r="A113" s="76"/>
      <c r="B113" s="76"/>
      <c r="C113" s="169" t="s">
        <v>32</v>
      </c>
      <c r="D113" s="11"/>
      <c r="E113" s="11"/>
      <c r="F113" s="167"/>
      <c r="G113" s="101">
        <f>SUM(G107:G112)</f>
        <v>50000</v>
      </c>
      <c r="H113" s="11"/>
    </row>
    <row r="114" spans="1:8" ht="13.5" thickBot="1">
      <c r="A114" s="80"/>
      <c r="B114" s="80"/>
      <c r="C114" s="183"/>
      <c r="D114" s="82"/>
      <c r="E114" s="82"/>
      <c r="F114" s="184"/>
      <c r="G114" s="103"/>
      <c r="H114" s="11"/>
    </row>
    <row r="115" spans="1:8" ht="12.75">
      <c r="A115" s="76">
        <v>4319</v>
      </c>
      <c r="B115" s="84"/>
      <c r="C115" s="12" t="s">
        <v>100</v>
      </c>
      <c r="D115" s="11"/>
      <c r="E115" s="11"/>
      <c r="F115" s="11"/>
      <c r="G115" s="93"/>
      <c r="H115" s="11"/>
    </row>
    <row r="116" spans="1:8" ht="12.75">
      <c r="A116" s="76"/>
      <c r="B116" s="84">
        <v>5492</v>
      </c>
      <c r="C116" s="131" t="s">
        <v>120</v>
      </c>
      <c r="D116" s="32"/>
      <c r="E116" s="32"/>
      <c r="F116" s="32"/>
      <c r="G116" s="94">
        <v>12000</v>
      </c>
      <c r="H116" s="11"/>
    </row>
    <row r="117" spans="1:8" ht="12.75">
      <c r="A117" s="76"/>
      <c r="B117" s="84"/>
      <c r="C117" s="12" t="s">
        <v>101</v>
      </c>
      <c r="D117" s="11"/>
      <c r="E117" s="11"/>
      <c r="F117" s="11"/>
      <c r="G117" s="101">
        <f>SUM(G116:G116)</f>
        <v>12000</v>
      </c>
      <c r="H117" s="11"/>
    </row>
    <row r="118" spans="1:8" ht="13.5" thickBot="1">
      <c r="A118" s="80"/>
      <c r="B118" s="90"/>
      <c r="C118" s="81"/>
      <c r="D118" s="82"/>
      <c r="E118" s="82"/>
      <c r="F118" s="82"/>
      <c r="G118" s="181"/>
      <c r="H118" s="11"/>
    </row>
    <row r="119" spans="1:8" ht="12.75">
      <c r="A119" s="76">
        <v>4339</v>
      </c>
      <c r="B119" s="84"/>
      <c r="C119" s="71" t="s">
        <v>147</v>
      </c>
      <c r="D119" s="11"/>
      <c r="E119" s="11"/>
      <c r="F119" s="11"/>
      <c r="G119" s="101"/>
      <c r="H119" s="11"/>
    </row>
    <row r="120" spans="1:8" ht="12.75">
      <c r="A120" s="76"/>
      <c r="B120" s="84">
        <v>5492</v>
      </c>
      <c r="C120" s="179" t="s">
        <v>120</v>
      </c>
      <c r="D120" s="32"/>
      <c r="E120" s="32"/>
      <c r="F120" s="32"/>
      <c r="G120" s="100">
        <v>6000</v>
      </c>
      <c r="H120" s="11"/>
    </row>
    <row r="121" spans="1:8" ht="12.75">
      <c r="A121" s="76"/>
      <c r="B121" s="84"/>
      <c r="C121" s="189" t="s">
        <v>32</v>
      </c>
      <c r="D121" s="11"/>
      <c r="E121" s="11"/>
      <c r="F121" s="11"/>
      <c r="G121" s="101">
        <f>SUM(G120)</f>
        <v>6000</v>
      </c>
      <c r="H121" s="11"/>
    </row>
    <row r="122" spans="1:8" ht="13.5" thickBot="1">
      <c r="A122" s="76"/>
      <c r="B122" s="84"/>
      <c r="C122" s="11"/>
      <c r="D122" s="11"/>
      <c r="E122" s="11"/>
      <c r="F122" s="11"/>
      <c r="G122" s="98"/>
      <c r="H122" s="11"/>
    </row>
    <row r="123" spans="1:8" ht="12.75">
      <c r="A123" s="104">
        <v>5512</v>
      </c>
      <c r="B123" s="91"/>
      <c r="C123" s="105" t="s">
        <v>25</v>
      </c>
      <c r="D123" s="105"/>
      <c r="E123" s="105"/>
      <c r="F123" s="105"/>
      <c r="G123" s="106"/>
      <c r="H123" s="11"/>
    </row>
    <row r="124" spans="1:8" ht="12.75">
      <c r="A124" s="76"/>
      <c r="B124" s="84">
        <v>5139</v>
      </c>
      <c r="C124" s="11" t="s">
        <v>102</v>
      </c>
      <c r="D124" s="11"/>
      <c r="E124" s="11"/>
      <c r="F124" s="11"/>
      <c r="G124" s="93">
        <v>60000</v>
      </c>
      <c r="H124" s="11"/>
    </row>
    <row r="125" spans="1:8" ht="12.75">
      <c r="A125" s="76"/>
      <c r="B125" s="84">
        <v>5169</v>
      </c>
      <c r="C125" s="71" t="s">
        <v>159</v>
      </c>
      <c r="D125" s="11"/>
      <c r="E125" s="11"/>
      <c r="F125" s="11"/>
      <c r="G125" s="93">
        <v>5000</v>
      </c>
      <c r="H125" s="11"/>
    </row>
    <row r="126" spans="1:8" ht="12.75">
      <c r="A126" s="76"/>
      <c r="B126" s="84">
        <v>5156</v>
      </c>
      <c r="C126" s="165" t="s">
        <v>158</v>
      </c>
      <c r="D126" s="11"/>
      <c r="E126" s="11"/>
      <c r="F126" s="11"/>
      <c r="G126" s="93">
        <v>5000</v>
      </c>
      <c r="H126" s="11"/>
    </row>
    <row r="127" spans="1:8" ht="12.75">
      <c r="A127" s="76"/>
      <c r="B127" s="84"/>
      <c r="C127" s="23" t="s">
        <v>32</v>
      </c>
      <c r="D127" s="22"/>
      <c r="E127" s="22"/>
      <c r="F127" s="22"/>
      <c r="G127" s="190">
        <f>SUM(G124:G126)</f>
        <v>70000</v>
      </c>
      <c r="H127" s="11"/>
    </row>
    <row r="128" spans="1:8" ht="13.5" thickBot="1">
      <c r="A128" s="80"/>
      <c r="B128" s="90"/>
      <c r="C128" s="82"/>
      <c r="D128" s="82"/>
      <c r="E128" s="82"/>
      <c r="F128" s="82"/>
      <c r="G128" s="127"/>
      <c r="H128" s="11"/>
    </row>
    <row r="129" spans="1:8" ht="12.75">
      <c r="A129" s="76">
        <v>6112</v>
      </c>
      <c r="B129" s="84"/>
      <c r="C129" s="12" t="s">
        <v>26</v>
      </c>
      <c r="D129" s="11"/>
      <c r="E129" s="11"/>
      <c r="F129" s="11"/>
      <c r="G129" s="196"/>
      <c r="H129" s="11"/>
    </row>
    <row r="130" spans="1:8" ht="12.75">
      <c r="A130" s="76"/>
      <c r="B130" s="84">
        <v>5023</v>
      </c>
      <c r="C130" s="165" t="s">
        <v>133</v>
      </c>
      <c r="D130" s="11"/>
      <c r="E130" s="11"/>
      <c r="F130" s="11"/>
      <c r="G130" s="195">
        <v>180000</v>
      </c>
      <c r="H130" s="11"/>
    </row>
    <row r="131" spans="1:8" ht="12.75">
      <c r="A131" s="76">
        <v>6117</v>
      </c>
      <c r="B131" s="84">
        <v>5021</v>
      </c>
      <c r="C131" s="165" t="s">
        <v>134</v>
      </c>
      <c r="D131" s="11"/>
      <c r="E131" s="11"/>
      <c r="F131" s="11"/>
      <c r="G131" s="195">
        <v>13500</v>
      </c>
      <c r="H131" s="11"/>
    </row>
    <row r="132" spans="1:8" ht="12.75">
      <c r="A132" s="76"/>
      <c r="B132" s="84">
        <v>5139</v>
      </c>
      <c r="C132" s="165" t="s">
        <v>102</v>
      </c>
      <c r="D132" s="11"/>
      <c r="E132" s="11"/>
      <c r="F132" s="11"/>
      <c r="G132" s="195">
        <v>2500</v>
      </c>
      <c r="H132" s="11"/>
    </row>
    <row r="133" spans="1:8" ht="12.75">
      <c r="A133" s="76"/>
      <c r="B133" s="84">
        <v>5173</v>
      </c>
      <c r="C133" s="71" t="s">
        <v>114</v>
      </c>
      <c r="D133" s="11"/>
      <c r="E133" s="11"/>
      <c r="F133" s="11"/>
      <c r="G133" s="93">
        <v>4000</v>
      </c>
      <c r="H133" s="11"/>
    </row>
    <row r="134" spans="1:8" ht="12.75">
      <c r="A134" s="76"/>
      <c r="B134" s="84"/>
      <c r="C134" s="23" t="s">
        <v>32</v>
      </c>
      <c r="D134" s="22"/>
      <c r="E134" s="22"/>
      <c r="F134" s="22"/>
      <c r="G134" s="190">
        <f>SUM(G130:G133)</f>
        <v>200000</v>
      </c>
      <c r="H134" s="11"/>
    </row>
    <row r="135" spans="1:8" ht="13.5" thickBot="1">
      <c r="A135" s="76"/>
      <c r="B135" s="84"/>
      <c r="C135" s="11"/>
      <c r="D135" s="11"/>
      <c r="E135" s="11"/>
      <c r="F135" s="11"/>
      <c r="G135" s="98"/>
      <c r="H135" s="11"/>
    </row>
    <row r="136" spans="1:8" ht="12.75">
      <c r="A136" s="104">
        <v>6171</v>
      </c>
      <c r="B136" s="91"/>
      <c r="C136" s="125" t="s">
        <v>103</v>
      </c>
      <c r="D136" s="105"/>
      <c r="E136" s="105"/>
      <c r="F136" s="105"/>
      <c r="G136" s="116"/>
      <c r="H136" s="11"/>
    </row>
    <row r="137" spans="1:8" ht="12.75">
      <c r="A137" s="76"/>
      <c r="B137" s="84">
        <v>5021</v>
      </c>
      <c r="C137" s="71" t="s">
        <v>132</v>
      </c>
      <c r="D137" s="11"/>
      <c r="E137" s="11"/>
      <c r="F137" s="11"/>
      <c r="G137" s="93">
        <v>80000</v>
      </c>
      <c r="H137" s="11"/>
    </row>
    <row r="138" spans="1:8" ht="12.75">
      <c r="A138" s="76"/>
      <c r="B138" s="89">
        <v>5038</v>
      </c>
      <c r="C138" s="12" t="s">
        <v>104</v>
      </c>
      <c r="D138" s="11"/>
      <c r="E138" s="11"/>
      <c r="F138" s="11"/>
      <c r="G138" s="93">
        <v>200</v>
      </c>
      <c r="H138" s="11"/>
    </row>
    <row r="139" spans="1:8" ht="12.75">
      <c r="A139" s="76"/>
      <c r="B139" s="89">
        <v>5136</v>
      </c>
      <c r="C139" s="12" t="s">
        <v>90</v>
      </c>
      <c r="D139" s="11"/>
      <c r="E139" s="11"/>
      <c r="F139" s="11"/>
      <c r="G139" s="93">
        <v>2000</v>
      </c>
      <c r="H139" s="11"/>
    </row>
    <row r="140" spans="1:8" ht="12.75">
      <c r="A140" s="76"/>
      <c r="B140" s="89">
        <v>5139</v>
      </c>
      <c r="C140" s="12" t="s">
        <v>105</v>
      </c>
      <c r="D140" s="11"/>
      <c r="E140" s="11"/>
      <c r="F140" s="11"/>
      <c r="G140" s="93">
        <v>5000</v>
      </c>
      <c r="H140" s="11"/>
    </row>
    <row r="141" spans="1:8" ht="12.75">
      <c r="A141" s="76"/>
      <c r="B141" s="89">
        <v>5154</v>
      </c>
      <c r="C141" s="12" t="s">
        <v>44</v>
      </c>
      <c r="D141" s="11"/>
      <c r="E141" s="11"/>
      <c r="F141" s="11"/>
      <c r="G141" s="93">
        <v>45000</v>
      </c>
      <c r="H141" s="11"/>
    </row>
    <row r="142" spans="1:8" ht="12.75">
      <c r="A142" s="76"/>
      <c r="B142" s="89">
        <v>5161</v>
      </c>
      <c r="C142" s="12" t="s">
        <v>106</v>
      </c>
      <c r="D142" s="11"/>
      <c r="E142" s="11"/>
      <c r="F142" s="11"/>
      <c r="G142" s="93">
        <v>3000</v>
      </c>
      <c r="H142" s="11"/>
    </row>
    <row r="143" spans="1:8" ht="12.75">
      <c r="A143" s="76"/>
      <c r="B143" s="89">
        <v>5162</v>
      </c>
      <c r="C143" s="12" t="s">
        <v>107</v>
      </c>
      <c r="D143" s="11"/>
      <c r="E143" s="11"/>
      <c r="F143" s="11"/>
      <c r="G143" s="93">
        <v>10000</v>
      </c>
      <c r="H143" s="11"/>
    </row>
    <row r="144" spans="1:8" ht="12.75">
      <c r="A144" s="76"/>
      <c r="B144" s="89">
        <v>5163</v>
      </c>
      <c r="C144" s="12" t="s">
        <v>99</v>
      </c>
      <c r="D144" s="11"/>
      <c r="E144" s="11"/>
      <c r="F144" s="11"/>
      <c r="G144" s="93">
        <v>7000</v>
      </c>
      <c r="H144" s="11"/>
    </row>
    <row r="145" spans="1:8" ht="12.75">
      <c r="A145" s="76"/>
      <c r="B145" s="89">
        <v>5166</v>
      </c>
      <c r="C145" s="12" t="s">
        <v>108</v>
      </c>
      <c r="D145" s="11"/>
      <c r="E145" s="11"/>
      <c r="F145" s="11"/>
      <c r="G145" s="93">
        <v>1300</v>
      </c>
      <c r="H145" s="11"/>
    </row>
    <row r="146" spans="1:8" ht="12.75">
      <c r="A146" s="76"/>
      <c r="B146" s="89">
        <v>5167</v>
      </c>
      <c r="C146" s="12" t="s">
        <v>109</v>
      </c>
      <c r="D146" s="11"/>
      <c r="E146" s="11"/>
      <c r="F146" s="11"/>
      <c r="G146" s="93">
        <v>2500</v>
      </c>
      <c r="H146" s="11"/>
    </row>
    <row r="147" spans="1:8" ht="12.75">
      <c r="A147" s="76"/>
      <c r="B147" s="89">
        <v>5168</v>
      </c>
      <c r="C147" s="12" t="s">
        <v>111</v>
      </c>
      <c r="D147" s="11"/>
      <c r="E147" s="11"/>
      <c r="F147" s="11"/>
      <c r="G147" s="93">
        <v>25000</v>
      </c>
      <c r="H147" s="11"/>
    </row>
    <row r="148" spans="1:8" ht="12.75">
      <c r="A148" s="76"/>
      <c r="B148" s="89">
        <v>5169</v>
      </c>
      <c r="C148" s="12" t="s">
        <v>91</v>
      </c>
      <c r="D148" s="11"/>
      <c r="E148" s="11"/>
      <c r="F148" s="11"/>
      <c r="G148" s="93">
        <v>27000</v>
      </c>
      <c r="H148" s="11"/>
    </row>
    <row r="149" spans="1:8" ht="12.75">
      <c r="A149" s="76"/>
      <c r="B149" s="89">
        <v>5171</v>
      </c>
      <c r="C149" s="12" t="s">
        <v>112</v>
      </c>
      <c r="D149" s="11"/>
      <c r="E149" s="11"/>
      <c r="F149" s="11"/>
      <c r="G149" s="93">
        <v>163000</v>
      </c>
      <c r="H149" s="11"/>
    </row>
    <row r="150" spans="1:8" ht="12.75">
      <c r="A150" s="76"/>
      <c r="B150" s="89">
        <v>5172</v>
      </c>
      <c r="C150" s="12" t="s">
        <v>113</v>
      </c>
      <c r="D150" s="11"/>
      <c r="E150" s="11"/>
      <c r="F150" s="11"/>
      <c r="G150" s="93">
        <v>5000</v>
      </c>
      <c r="H150" s="11"/>
    </row>
    <row r="151" spans="1:8" ht="12.75">
      <c r="A151" s="76"/>
      <c r="B151" s="89">
        <v>5173</v>
      </c>
      <c r="C151" s="12" t="s">
        <v>114</v>
      </c>
      <c r="D151" s="11"/>
      <c r="E151" s="11"/>
      <c r="F151" s="11"/>
      <c r="G151" s="93">
        <v>1500</v>
      </c>
      <c r="H151" s="11"/>
    </row>
    <row r="152" spans="1:8" ht="12.75">
      <c r="A152" s="76"/>
      <c r="B152" s="89">
        <v>5329</v>
      </c>
      <c r="C152" s="71" t="s">
        <v>135</v>
      </c>
      <c r="D152" s="11"/>
      <c r="E152" s="11"/>
      <c r="F152" s="11"/>
      <c r="G152" s="93">
        <v>2500</v>
      </c>
      <c r="H152" s="11"/>
    </row>
    <row r="153" spans="1:8" ht="12.75">
      <c r="A153" s="76"/>
      <c r="B153" s="89">
        <v>5361</v>
      </c>
      <c r="C153" s="12" t="s">
        <v>115</v>
      </c>
      <c r="D153" s="11"/>
      <c r="E153" s="11"/>
      <c r="F153" s="11"/>
      <c r="G153" s="93">
        <v>2000</v>
      </c>
      <c r="H153" s="11"/>
    </row>
    <row r="154" spans="1:8" ht="12.75">
      <c r="A154" s="76"/>
      <c r="B154" s="89">
        <v>5362</v>
      </c>
      <c r="C154" s="12" t="s">
        <v>116</v>
      </c>
      <c r="D154" s="11"/>
      <c r="E154" s="11"/>
      <c r="F154" s="11"/>
      <c r="G154" s="93">
        <v>3000</v>
      </c>
      <c r="H154" s="11"/>
    </row>
    <row r="155" spans="1:8" ht="12.75">
      <c r="A155" s="76"/>
      <c r="B155" s="84"/>
      <c r="C155" s="23" t="s">
        <v>32</v>
      </c>
      <c r="D155" s="22"/>
      <c r="E155" s="22"/>
      <c r="F155" s="22"/>
      <c r="G155" s="191">
        <f>SUM(G137:G154)</f>
        <v>385000</v>
      </c>
      <c r="H155" s="11"/>
    </row>
    <row r="156" spans="1:8" ht="13.5" thickBot="1">
      <c r="A156" s="80"/>
      <c r="B156" s="90"/>
      <c r="C156" s="82"/>
      <c r="D156" s="82"/>
      <c r="E156" s="82"/>
      <c r="F156" s="82"/>
      <c r="G156" s="127"/>
      <c r="H156" s="11"/>
    </row>
    <row r="157" spans="1:8" ht="12.75">
      <c r="A157" s="104">
        <v>6310</v>
      </c>
      <c r="B157" s="91"/>
      <c r="C157" s="125" t="s">
        <v>27</v>
      </c>
      <c r="D157" s="105"/>
      <c r="E157" s="105"/>
      <c r="F157" s="105"/>
      <c r="G157" s="126"/>
      <c r="H157" s="11"/>
    </row>
    <row r="158" spans="1:8" ht="12.75">
      <c r="A158" s="76"/>
      <c r="B158" s="84">
        <v>5163</v>
      </c>
      <c r="C158" s="12" t="s">
        <v>99</v>
      </c>
      <c r="D158" s="11"/>
      <c r="E158" s="11"/>
      <c r="F158" s="11"/>
      <c r="G158" s="93">
        <v>15000</v>
      </c>
      <c r="H158" s="11"/>
    </row>
    <row r="159" spans="1:8" ht="12.75">
      <c r="A159" s="76"/>
      <c r="B159" s="84"/>
      <c r="C159" s="23" t="s">
        <v>32</v>
      </c>
      <c r="D159" s="22"/>
      <c r="E159" s="22"/>
      <c r="F159" s="22"/>
      <c r="G159" s="190">
        <f>SUM(G158)</f>
        <v>15000</v>
      </c>
      <c r="H159" s="11"/>
    </row>
    <row r="160" spans="1:8" ht="13.5" thickBot="1">
      <c r="A160" s="80"/>
      <c r="B160" s="90"/>
      <c r="C160" s="81"/>
      <c r="D160" s="82"/>
      <c r="E160" s="82"/>
      <c r="F160" s="82"/>
      <c r="G160" s="103"/>
      <c r="H160" s="11"/>
    </row>
    <row r="161" spans="1:8" ht="12.75">
      <c r="A161" s="76">
        <v>6402</v>
      </c>
      <c r="B161" s="84"/>
      <c r="C161" s="71" t="s">
        <v>123</v>
      </c>
      <c r="D161" s="11"/>
      <c r="E161" s="11"/>
      <c r="F161" s="11"/>
      <c r="G161" s="93"/>
      <c r="H161" s="11"/>
    </row>
    <row r="162" spans="1:8" ht="12.75">
      <c r="A162" s="76"/>
      <c r="B162" s="84">
        <v>5366</v>
      </c>
      <c r="C162" s="179" t="s">
        <v>124</v>
      </c>
      <c r="D162" s="32"/>
      <c r="E162" s="32"/>
      <c r="F162" s="32"/>
      <c r="G162" s="94">
        <v>2000</v>
      </c>
      <c r="H162" s="11"/>
    </row>
    <row r="163" spans="1:8" ht="12.75">
      <c r="A163" s="76"/>
      <c r="B163" s="84"/>
      <c r="C163" s="12" t="s">
        <v>32</v>
      </c>
      <c r="D163" s="11"/>
      <c r="E163" s="11"/>
      <c r="F163" s="11"/>
      <c r="G163" s="101">
        <f>SUM(G162:G162)</f>
        <v>2000</v>
      </c>
      <c r="H163" s="11"/>
    </row>
    <row r="164" spans="1:8" ht="13.5" thickBot="1">
      <c r="A164" s="76"/>
      <c r="B164" s="84"/>
      <c r="C164" s="11"/>
      <c r="D164" s="11"/>
      <c r="E164" s="11"/>
      <c r="F164" s="11"/>
      <c r="G164" s="92"/>
      <c r="H164" s="11"/>
    </row>
    <row r="165" spans="1:8" ht="12.75">
      <c r="A165" s="104">
        <v>6409</v>
      </c>
      <c r="B165" s="91"/>
      <c r="C165" s="125" t="s">
        <v>34</v>
      </c>
      <c r="D165" s="105"/>
      <c r="E165" s="105"/>
      <c r="F165" s="105"/>
      <c r="G165" s="106"/>
      <c r="H165" s="11"/>
    </row>
    <row r="166" spans="1:8" ht="12.75">
      <c r="A166" s="76"/>
      <c r="B166" s="84">
        <v>5329</v>
      </c>
      <c r="C166" s="73" t="s">
        <v>110</v>
      </c>
      <c r="D166" s="32"/>
      <c r="E166" s="32"/>
      <c r="F166" s="32"/>
      <c r="G166" s="94">
        <v>3000</v>
      </c>
      <c r="H166" s="11"/>
    </row>
    <row r="167" spans="1:8" ht="13.5" thickBot="1">
      <c r="A167" s="80"/>
      <c r="B167" s="90"/>
      <c r="C167" s="81" t="s">
        <v>32</v>
      </c>
      <c r="D167" s="82"/>
      <c r="E167" s="82"/>
      <c r="F167" s="82"/>
      <c r="G167" s="181">
        <f>SUM(G166)</f>
        <v>3000</v>
      </c>
      <c r="H167" s="11"/>
    </row>
    <row r="168" spans="1:8" ht="12.75">
      <c r="A168" s="26"/>
      <c r="B168" s="26"/>
      <c r="C168" s="12"/>
      <c r="D168" s="11"/>
      <c r="E168" s="11"/>
      <c r="F168" s="11"/>
      <c r="G168" s="17"/>
      <c r="H168" s="11"/>
    </row>
    <row r="169" spans="1:8" ht="12.75" hidden="1">
      <c r="A169" s="26"/>
      <c r="B169" s="26"/>
      <c r="C169" s="12"/>
      <c r="D169" s="11"/>
      <c r="E169" s="11"/>
      <c r="F169" s="11"/>
      <c r="G169" s="17"/>
      <c r="H169" s="11"/>
    </row>
    <row r="170" spans="1:8" ht="12.75">
      <c r="A170" s="26"/>
      <c r="B170" s="26"/>
      <c r="C170" s="128" t="s">
        <v>79</v>
      </c>
      <c r="D170" s="24"/>
      <c r="E170" s="24"/>
      <c r="F170" s="24"/>
      <c r="G170" s="129">
        <f>SUM(G167+G163+G159+G155+G134+G127+G121+G117+G113+G104+G100+G95+G91+G86+G82+G71+G65+G56+G52+G44+G39+G34+G28+G23+G18+G10)</f>
        <v>2724000</v>
      </c>
      <c r="H170" s="11"/>
    </row>
    <row r="171" spans="3:8" ht="12.75">
      <c r="C171" s="11"/>
      <c r="D171" s="11"/>
      <c r="E171" s="11"/>
      <c r="F171" s="11"/>
      <c r="G171" s="11"/>
      <c r="H171" s="11"/>
    </row>
    <row r="172" spans="7:8" ht="12.75">
      <c r="G172" s="27"/>
      <c r="H172" s="11"/>
    </row>
    <row r="173" ht="12.75">
      <c r="H173" s="11"/>
    </row>
    <row r="174" spans="1:8" ht="12.75">
      <c r="A174" s="26"/>
      <c r="B174" s="26"/>
      <c r="C174" s="11"/>
      <c r="D174" s="11"/>
      <c r="E174" s="11"/>
      <c r="F174" s="11"/>
      <c r="G174" s="18"/>
      <c r="H174" s="11"/>
    </row>
    <row r="175" spans="1:8" ht="12.75">
      <c r="A175" s="26"/>
      <c r="B175" s="26"/>
      <c r="C175" s="11"/>
      <c r="D175" s="11"/>
      <c r="E175" s="11"/>
      <c r="F175" s="11"/>
      <c r="G175" s="11"/>
      <c r="H175" s="1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Štefan</cp:lastModifiedBy>
  <cp:lastPrinted>2010-04-22T15:06:51Z</cp:lastPrinted>
  <dcterms:created xsi:type="dcterms:W3CDTF">2003-11-24T09:09:43Z</dcterms:created>
  <dcterms:modified xsi:type="dcterms:W3CDTF">2010-04-22T15:09:59Z</dcterms:modified>
  <cp:category/>
  <cp:version/>
  <cp:contentType/>
  <cp:contentStatus/>
</cp:coreProperties>
</file>